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Default Extension="sigs" ContentType="application/vnd.openxmlformats-package.digital-signature-origin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Постановление" sheetId="4" r:id="rId1"/>
    <sheet name="Приложение" sheetId="2" r:id="rId2"/>
  </sheets>
  <definedNames>
    <definedName name="_xlnm.Print_Area" localSheetId="0">Постановление!$A$1:$AX$74</definedName>
  </definedNames>
  <calcPr calcId="125725"/>
</workbook>
</file>

<file path=xl/calcChain.xml><?xml version="1.0" encoding="utf-8"?>
<calcChain xmlns="http://schemas.openxmlformats.org/spreadsheetml/2006/main">
  <c r="G20" i="2"/>
  <c r="R20"/>
  <c r="AK66" i="4" s="1"/>
  <c r="Q20" i="2"/>
  <c r="AK65" i="4" s="1"/>
  <c r="P20" i="2"/>
  <c r="AK64" i="4" s="1"/>
  <c r="O20" i="2"/>
  <c r="AK63" i="4" s="1"/>
  <c r="N20" i="2"/>
  <c r="AK62" i="4" s="1"/>
  <c r="M20" i="2"/>
  <c r="AK57" i="4" s="1"/>
  <c r="L20" i="2"/>
  <c r="AK56" i="4" s="1"/>
  <c r="K20" i="2"/>
  <c r="J20"/>
  <c r="AK54" i="4" s="1"/>
  <c r="I20" i="2"/>
  <c r="AK53" i="4" s="1"/>
  <c r="H20" i="2"/>
  <c r="AK48" i="4" s="1"/>
  <c r="F20" i="2"/>
  <c r="AK46" i="4" s="1"/>
  <c r="E20" i="2"/>
  <c r="D20"/>
  <c r="AK44" i="4" s="1"/>
  <c r="AK55"/>
  <c r="AK38" l="1"/>
  <c r="C20" i="2"/>
  <c r="AK47" i="4"/>
  <c r="AK39"/>
  <c r="AK36"/>
  <c r="AK45"/>
  <c r="AK35"/>
  <c r="AK37"/>
  <c r="AF51"/>
  <c r="AH60"/>
  <c r="AB42" l="1"/>
  <c r="AH33" s="1"/>
</calcChain>
</file>

<file path=xl/sharedStrings.xml><?xml version="1.0" encoding="utf-8"?>
<sst xmlns="http://schemas.openxmlformats.org/spreadsheetml/2006/main" count="152" uniqueCount="66">
  <si>
    <t>Российская Федерация</t>
  </si>
  <si>
    <t>Республика Хакасия</t>
  </si>
  <si>
    <t>Администрация Новомихайловского сельсовета</t>
  </si>
  <si>
    <t>ПОСТАНОВЛЕНИЕ</t>
  </si>
  <si>
    <t>с. Новомихайловка</t>
  </si>
  <si>
    <t>ПОСТАНОВЛЯЕТ:</t>
  </si>
  <si>
    <t>Объемы и источники финансирования</t>
  </si>
  <si>
    <r>
      <t>3.</t>
    </r>
    <r>
      <rPr>
        <b/>
        <sz val="7"/>
        <color theme="1"/>
        <rFont val="Times New Roman"/>
        <family val="1"/>
        <charset val="204"/>
      </rPr>
      <t xml:space="preserve">      </t>
    </r>
    <r>
      <rPr>
        <b/>
        <sz val="11"/>
        <color theme="1"/>
        <rFont val="Times New Roman"/>
        <family val="1"/>
        <charset val="204"/>
      </rPr>
      <t>Перечень программных мероприятий</t>
    </r>
  </si>
  <si>
    <t>№ п/п</t>
  </si>
  <si>
    <t>Наименование мероприятия</t>
  </si>
  <si>
    <t>Источники финансирования</t>
  </si>
  <si>
    <t>Бюджет поселения</t>
  </si>
  <si>
    <t>Бюджет Алтайского района</t>
  </si>
  <si>
    <t>Бюджет Республики Хакасия</t>
  </si>
  <si>
    <t>ИТОГО:</t>
  </si>
  <si>
    <t>годам:</t>
  </si>
  <si>
    <t>тыс. рублей;</t>
  </si>
  <si>
    <t>числе по годам:</t>
  </si>
  <si>
    <t>Алтайский район</t>
  </si>
  <si>
    <t>«</t>
  </si>
  <si>
    <t>»</t>
  </si>
  <si>
    <t>год</t>
  </si>
  <si>
    <t>№</t>
  </si>
  <si>
    <t>Общий объем финансирования Программы</t>
  </si>
  <si>
    <t>составляет</t>
  </si>
  <si>
    <t>1.1. В паспорте Программы строку «Объемы и источники финансирования Программы» изложить в новой редакции:</t>
  </si>
  <si>
    <t>тыс. рублей. В том</t>
  </si>
  <si>
    <t>-</t>
  </si>
  <si>
    <t xml:space="preserve">за  счет  средств  бюджета  поселения  - </t>
  </si>
  <si>
    <t xml:space="preserve">тыс.   рублей,   в   том   числе  по </t>
  </si>
  <si>
    <t xml:space="preserve">за счет средств бюджета МО Алтайский </t>
  </si>
  <si>
    <t>район -</t>
  </si>
  <si>
    <t>тыс.  рублей,  в том числе</t>
  </si>
  <si>
    <t>по годам:</t>
  </si>
  <si>
    <t>за   счет  средств  бюджета  Республики</t>
  </si>
  <si>
    <t>Хакасия</t>
  </si>
  <si>
    <t>тыс.   рублей,   в   том</t>
  </si>
  <si>
    <t>тыс. рублей.</t>
  </si>
  <si>
    <t>2. Настоящее постановление подлежит официальному опубликованию (обнародованию).</t>
  </si>
  <si>
    <t>3. Контроль исполнения настоящего постановления оставляю за собой.</t>
  </si>
  <si>
    <t xml:space="preserve">          В соответствии со статьей 16 Федерального закона от 06.10.2003 года № 131-ФЗ «Об общих принципах местного самоуправления в Российской Федерации», с Федеральным законом от 21.12.1994 года № 69-ФЗ «О пожарной безопасности», руководствуясь Бюджетным кодексом Российской Федерации, Уставом муниципального образования Новомихайловский сельсовет, администрация Новомихайловского сельсовета</t>
  </si>
  <si>
    <t>1.2. Раздел «3. Мероприятия по реализации Программы» изложить в новой редакции, согласно приложения.</t>
  </si>
  <si>
    <t>Содержание сил по обеспечению ПБ</t>
  </si>
  <si>
    <t>Приобретение генератора (дизельной электростанции) мощностью 7,5 квт, 380 вт на случай отсутствия электроэнергии для заправки пожарной машины водой из противопожарной скважины</t>
  </si>
  <si>
    <t>Обустройство и содержание подъездов к местам для забора воды пожарной техники</t>
  </si>
  <si>
    <t>Издание памяток для населения о мерах пожарной безопасности и периодическое информирование через проводимые собрания граждан, через встречи с депутатами. Обучение населения по гражданской обороне действиям при ЧС и правилам ПБ</t>
  </si>
  <si>
    <t>Без финансирования</t>
  </si>
  <si>
    <t>Поддержка подразделения добровольной пожарной охраны</t>
  </si>
  <si>
    <t>Глава Новомихайловского сельсовета</t>
  </si>
  <si>
    <t>П.А. Лавринов</t>
  </si>
  <si>
    <t>Основу финансирования Программы составляют средства бюджета муниципального образования Новомихайловский сельсовет. Механизм реализации Программы заключается в осуществлении мероприятий:</t>
  </si>
  <si>
    <t>Обеспечение первичных мер пожарной безопасности                   (создание защитных сооружений, препятствующих распространению палов травы (минерализированные полосы), обучение населения  мерам ПБ)</t>
  </si>
  <si>
    <t>Приобретение основных средств, ГСМ, материалов, материально-технических средств, противопожарного инвентаря</t>
  </si>
  <si>
    <t>Приобретение и установка светооражающих указателей для определения мест нахождения пожарных водоисточников</t>
  </si>
  <si>
    <t xml:space="preserve">Ревизия и ремонт источников наружного противопожарного водоснабжения </t>
  </si>
  <si>
    <t>2021 год</t>
  </si>
  <si>
    <t>2022 год</t>
  </si>
  <si>
    <t>2023 год</t>
  </si>
  <si>
    <t>2024 год</t>
  </si>
  <si>
    <t>2025 год</t>
  </si>
  <si>
    <t>Оформление ТС (страхование,гос.регистрация ТС), Оформление гаража для пожарного автомобиля</t>
  </si>
  <si>
    <t>О внесении изменений в муниципальную программу «Пожарная безопасность на территории Новомихайловского сельсовета на 2021 – 2025 годы», утвержденную Постановлением Администрации Новомихайловского сельсовета от 10.07.2020 года № 59</t>
  </si>
  <si>
    <t>1. Внести следующие изменения в муниципальную программу «Пожарная безопасность на территории Новомихайловского сельсовета на2021-2025 годы», утвержденную Постановлением Администрации Новомихайловского сельсовета от 10.07.2020 года № 59:</t>
  </si>
  <si>
    <t>Приложение к постановлению Администрации Новомихайловского сельсовета от 27.09.2023 года № 72</t>
  </si>
  <si>
    <t>27</t>
  </si>
  <si>
    <t>сентября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</si>
</sst>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7"/>
      <color theme="1"/>
      <name val="Times New Roman"/>
      <family val="1"/>
      <charset val="204"/>
    </font>
    <font>
      <sz val="6"/>
      <color theme="1"/>
      <name val="Times New Roman"/>
      <family val="1"/>
      <charset val="204"/>
    </font>
    <font>
      <b/>
      <sz val="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Alignment="1">
      <alignment horizontal="justify"/>
    </xf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49" fontId="1" fillId="0" borderId="0" xfId="0" applyNumberFormat="1" applyFont="1" applyBorder="1" applyAlignment="1">
      <alignment vertical="center"/>
    </xf>
    <xf numFmtId="0" fontId="1" fillId="0" borderId="0" xfId="0" applyFont="1" applyBorder="1"/>
    <xf numFmtId="0" fontId="1" fillId="0" borderId="5" xfId="0" applyFont="1" applyBorder="1"/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49" fontId="1" fillId="0" borderId="7" xfId="0" applyNumberFormat="1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/>
    </xf>
    <xf numFmtId="49" fontId="1" fillId="0" borderId="2" xfId="0" applyNumberFormat="1" applyFont="1" applyBorder="1" applyAlignment="1">
      <alignment vertical="center"/>
    </xf>
    <xf numFmtId="164" fontId="4" fillId="0" borderId="9" xfId="0" applyNumberFormat="1" applyFont="1" applyBorder="1" applyAlignment="1">
      <alignment horizontal="center" vertical="center" wrapText="1"/>
    </xf>
    <xf numFmtId="164" fontId="4" fillId="2" borderId="9" xfId="0" applyNumberFormat="1" applyFont="1" applyFill="1" applyBorder="1" applyAlignment="1">
      <alignment horizontal="center" vertical="center" wrapText="1"/>
    </xf>
    <xf numFmtId="164" fontId="5" fillId="0" borderId="9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7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164" fontId="1" fillId="0" borderId="7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0" xfId="0" applyFont="1" applyAlignment="1">
      <alignment horizontal="justify" vertical="center" wrapText="1"/>
    </xf>
    <xf numFmtId="0" fontId="1" fillId="0" borderId="0" xfId="0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164" fontId="1" fillId="0" borderId="0" xfId="0" applyNumberFormat="1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justify" wrapText="1"/>
    </xf>
    <xf numFmtId="0" fontId="2" fillId="0" borderId="0" xfId="0" applyFont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wrapText="1"/>
    </xf>
    <xf numFmtId="0" fontId="4" fillId="0" borderId="9" xfId="0" applyFont="1" applyBorder="1" applyAlignment="1">
      <alignment horizontal="justify" vertical="center" wrapText="1"/>
    </xf>
    <xf numFmtId="0" fontId="5" fillId="0" borderId="9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X120"/>
  <sheetViews>
    <sheetView tabSelected="1" workbookViewId="0">
      <selection activeCell="O5" sqref="O5"/>
    </sheetView>
  </sheetViews>
  <sheetFormatPr defaultRowHeight="15"/>
  <cols>
    <col min="1" max="106" width="1.7109375" style="2" customWidth="1"/>
    <col min="107" max="16384" width="9.140625" style="2"/>
  </cols>
  <sheetData>
    <row r="1" spans="1:50" ht="12.95" customHeight="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</row>
    <row r="2" spans="1:50" ht="12.95" customHeight="1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</row>
    <row r="3" spans="1:50" ht="14.1" customHeight="1">
      <c r="A3" s="26" t="s">
        <v>18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</row>
    <row r="4" spans="1:50" ht="14.1" customHeight="1">
      <c r="A4" s="26" t="s">
        <v>2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</row>
    <row r="5" spans="1:50" ht="14.1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</row>
    <row r="6" spans="1:50" ht="14.1" customHeight="1">
      <c r="A6" s="26" t="s">
        <v>3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</row>
    <row r="7" spans="1:50" ht="14.1" customHeight="1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</row>
    <row r="8" spans="1:50" ht="14.1" customHeight="1">
      <c r="A8" s="3" t="s">
        <v>19</v>
      </c>
      <c r="B8" s="43" t="s">
        <v>64</v>
      </c>
      <c r="C8" s="43"/>
      <c r="D8" s="3" t="s">
        <v>20</v>
      </c>
      <c r="E8" s="26" t="s">
        <v>65</v>
      </c>
      <c r="F8" s="26"/>
      <c r="G8" s="26"/>
      <c r="H8" s="26"/>
      <c r="I8" s="26"/>
      <c r="J8" s="26">
        <v>2023</v>
      </c>
      <c r="K8" s="26"/>
      <c r="L8" s="26"/>
      <c r="M8" s="23" t="s">
        <v>21</v>
      </c>
      <c r="N8" s="23"/>
      <c r="O8" s="2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26" t="s">
        <v>22</v>
      </c>
      <c r="AV8" s="26"/>
      <c r="AW8" s="25">
        <v>72</v>
      </c>
      <c r="AX8" s="25"/>
    </row>
    <row r="9" spans="1:50" ht="14.1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26" t="s">
        <v>4</v>
      </c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</row>
    <row r="10" spans="1:50" ht="14.1" customHeight="1">
      <c r="A10" s="31" t="s">
        <v>61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</row>
    <row r="11" spans="1:50" ht="14.1" customHeight="1">
      <c r="A11" s="31"/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</row>
    <row r="12" spans="1:50" ht="14.1" customHeight="1">
      <c r="A12" s="31"/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</row>
    <row r="13" spans="1:50" ht="14.1" customHeight="1">
      <c r="A13" s="31"/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</row>
    <row r="14" spans="1:50" ht="14.1" customHeight="1">
      <c r="A14" s="31"/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</row>
    <row r="15" spans="1:50" ht="14.1" customHeight="1">
      <c r="A15" s="31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</row>
    <row r="16" spans="1:50" ht="14.1" customHeight="1">
      <c r="A16" s="31"/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</row>
    <row r="17" spans="1:50" ht="14.1" customHeight="1">
      <c r="A17" s="31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</row>
    <row r="18" spans="1:50" ht="14.1" customHeight="1">
      <c r="A18" s="31" t="s">
        <v>40</v>
      </c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</row>
    <row r="19" spans="1:50" ht="14.1" customHeight="1">
      <c r="A19" s="31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</row>
    <row r="20" spans="1:50" ht="14.1" customHeight="1">
      <c r="A20" s="31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</row>
    <row r="21" spans="1:50" ht="14.1" customHeight="1">
      <c r="A21" s="31"/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</row>
    <row r="22" spans="1:50" ht="14.1" customHeight="1">
      <c r="A22" s="31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</row>
    <row r="23" spans="1:50" ht="14.1" customHeight="1">
      <c r="A23" s="31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</row>
    <row r="24" spans="1:50" ht="14.1" customHeight="1">
      <c r="A24" s="26" t="s">
        <v>5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</row>
    <row r="25" spans="1:50" ht="14.1" customHeight="1">
      <c r="A25" s="31" t="s">
        <v>62</v>
      </c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</row>
    <row r="26" spans="1:50" ht="14.1" customHeight="1">
      <c r="A26" s="31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</row>
    <row r="27" spans="1:50" ht="14.1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</row>
    <row r="28" spans="1:50" ht="14.1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</row>
    <row r="29" spans="1:50" ht="14.1" customHeight="1">
      <c r="A29" s="3"/>
      <c r="B29" s="3"/>
      <c r="C29" s="3"/>
      <c r="D29" s="31" t="s">
        <v>25</v>
      </c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</row>
    <row r="30" spans="1:50" ht="14.1" customHeight="1">
      <c r="A30" s="3"/>
      <c r="B30" s="3"/>
      <c r="C30" s="3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</row>
    <row r="31" spans="1:50" ht="14.1" customHeight="1">
      <c r="A31" s="3"/>
      <c r="B31" s="3"/>
      <c r="C31" s="3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</row>
    <row r="32" spans="1:50" ht="14.1" customHeight="1">
      <c r="A32" s="44" t="s">
        <v>6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42"/>
      <c r="AA32" s="15"/>
      <c r="AB32" s="37" t="s">
        <v>23</v>
      </c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42"/>
    </row>
    <row r="33" spans="1:50" ht="14.1" customHeight="1">
      <c r="A33" s="5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13"/>
      <c r="AA33" s="5"/>
      <c r="AB33" s="32" t="s">
        <v>24</v>
      </c>
      <c r="AC33" s="32"/>
      <c r="AD33" s="32"/>
      <c r="AE33" s="32"/>
      <c r="AF33" s="32"/>
      <c r="AG33" s="32"/>
      <c r="AH33" s="33">
        <f>SUM(AH60,AF51,AB42)</f>
        <v>7470</v>
      </c>
      <c r="AI33" s="33"/>
      <c r="AJ33" s="33"/>
      <c r="AK33" s="33"/>
      <c r="AL33" s="33"/>
      <c r="AM33" s="33"/>
      <c r="AN33" s="32" t="s">
        <v>26</v>
      </c>
      <c r="AO33" s="32"/>
      <c r="AP33" s="32"/>
      <c r="AQ33" s="32"/>
      <c r="AR33" s="32"/>
      <c r="AS33" s="32"/>
      <c r="AT33" s="32"/>
      <c r="AU33" s="32"/>
      <c r="AV33" s="32"/>
      <c r="AW33" s="32"/>
      <c r="AX33" s="36"/>
    </row>
    <row r="34" spans="1:50" ht="14.1" customHeight="1">
      <c r="A34" s="5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13"/>
      <c r="AA34" s="5"/>
      <c r="AB34" s="34" t="s">
        <v>17</v>
      </c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5"/>
    </row>
    <row r="35" spans="1:50" ht="14.1" customHeight="1">
      <c r="A35" s="5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13"/>
      <c r="AA35" s="5"/>
      <c r="AB35" s="7"/>
      <c r="AC35" s="6"/>
      <c r="AD35" s="7" t="s">
        <v>27</v>
      </c>
      <c r="AE35" s="32" t="s">
        <v>55</v>
      </c>
      <c r="AF35" s="32"/>
      <c r="AG35" s="32"/>
      <c r="AH35" s="32"/>
      <c r="AI35" s="32"/>
      <c r="AJ35" s="7" t="s">
        <v>27</v>
      </c>
      <c r="AK35" s="33">
        <f>SUM(Приложение!D20,Приложение!I20,Приложение!N20)</f>
        <v>960.5</v>
      </c>
      <c r="AL35" s="33"/>
      <c r="AM35" s="33"/>
      <c r="AN35" s="33"/>
      <c r="AO35" s="34" t="s">
        <v>16</v>
      </c>
      <c r="AP35" s="34"/>
      <c r="AQ35" s="34"/>
      <c r="AR35" s="34"/>
      <c r="AS35" s="34"/>
      <c r="AT35" s="34"/>
      <c r="AU35" s="34"/>
      <c r="AV35" s="34"/>
      <c r="AW35" s="34"/>
      <c r="AX35" s="35"/>
    </row>
    <row r="36" spans="1:50" ht="14.1" customHeight="1">
      <c r="A36" s="5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13"/>
      <c r="AA36" s="5"/>
      <c r="AB36" s="6"/>
      <c r="AC36" s="6"/>
      <c r="AD36" s="7" t="s">
        <v>27</v>
      </c>
      <c r="AE36" s="32" t="s">
        <v>56</v>
      </c>
      <c r="AF36" s="32"/>
      <c r="AG36" s="32"/>
      <c r="AH36" s="32"/>
      <c r="AI36" s="32"/>
      <c r="AJ36" s="7" t="s">
        <v>27</v>
      </c>
      <c r="AK36" s="33">
        <f>SUM(Приложение!E20,Приложение!J20,Приложение!O20)</f>
        <v>1003.8</v>
      </c>
      <c r="AL36" s="33"/>
      <c r="AM36" s="33"/>
      <c r="AN36" s="33"/>
      <c r="AO36" s="34" t="s">
        <v>16</v>
      </c>
      <c r="AP36" s="34"/>
      <c r="AQ36" s="34"/>
      <c r="AR36" s="34"/>
      <c r="AS36" s="34"/>
      <c r="AT36" s="34"/>
      <c r="AU36" s="34"/>
      <c r="AV36" s="34"/>
      <c r="AW36" s="34"/>
      <c r="AX36" s="35"/>
    </row>
    <row r="37" spans="1:50" ht="14.1" customHeight="1">
      <c r="A37" s="5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13"/>
      <c r="AA37" s="5"/>
      <c r="AB37" s="6"/>
      <c r="AC37" s="6"/>
      <c r="AD37" s="7" t="s">
        <v>27</v>
      </c>
      <c r="AE37" s="32" t="s">
        <v>57</v>
      </c>
      <c r="AF37" s="32"/>
      <c r="AG37" s="32"/>
      <c r="AH37" s="32"/>
      <c r="AI37" s="32"/>
      <c r="AJ37" s="7" t="s">
        <v>27</v>
      </c>
      <c r="AK37" s="33">
        <f>SUM(Приложение!F20,Приложение!K20,Приложение!P20)</f>
        <v>1666.9</v>
      </c>
      <c r="AL37" s="33"/>
      <c r="AM37" s="33"/>
      <c r="AN37" s="33"/>
      <c r="AO37" s="34" t="s">
        <v>16</v>
      </c>
      <c r="AP37" s="34"/>
      <c r="AQ37" s="34"/>
      <c r="AR37" s="34"/>
      <c r="AS37" s="34"/>
      <c r="AT37" s="34"/>
      <c r="AU37" s="34"/>
      <c r="AV37" s="34"/>
      <c r="AW37" s="34"/>
      <c r="AX37" s="35"/>
    </row>
    <row r="38" spans="1:50" ht="14.1" customHeight="1">
      <c r="A38" s="5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13"/>
      <c r="AA38" s="5"/>
      <c r="AB38" s="6"/>
      <c r="AC38" s="6"/>
      <c r="AD38" s="7" t="s">
        <v>27</v>
      </c>
      <c r="AE38" s="32" t="s">
        <v>58</v>
      </c>
      <c r="AF38" s="32"/>
      <c r="AG38" s="32"/>
      <c r="AH38" s="32"/>
      <c r="AI38" s="32"/>
      <c r="AJ38" s="7" t="s">
        <v>27</v>
      </c>
      <c r="AK38" s="33">
        <f>SUM(Приложение!G20,Приложение!P20)</f>
        <v>1847.4</v>
      </c>
      <c r="AL38" s="33"/>
      <c r="AM38" s="33"/>
      <c r="AN38" s="33"/>
      <c r="AO38" s="34" t="s">
        <v>16</v>
      </c>
      <c r="AP38" s="34"/>
      <c r="AQ38" s="34"/>
      <c r="AR38" s="34"/>
      <c r="AS38" s="34"/>
      <c r="AT38" s="34"/>
      <c r="AU38" s="34"/>
      <c r="AV38" s="34"/>
      <c r="AW38" s="34"/>
      <c r="AX38" s="35"/>
    </row>
    <row r="39" spans="1:50" ht="14.1" customHeight="1">
      <c r="A39" s="5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13"/>
      <c r="AA39" s="5"/>
      <c r="AB39" s="6"/>
      <c r="AC39" s="6"/>
      <c r="AD39" s="7" t="s">
        <v>27</v>
      </c>
      <c r="AE39" s="32" t="s">
        <v>59</v>
      </c>
      <c r="AF39" s="32"/>
      <c r="AG39" s="32"/>
      <c r="AH39" s="32"/>
      <c r="AI39" s="32"/>
      <c r="AJ39" s="7" t="s">
        <v>27</v>
      </c>
      <c r="AK39" s="33">
        <f>SUM(Приложение!H20,Приложение!M20,Приложение!R20)</f>
        <v>2074.4</v>
      </c>
      <c r="AL39" s="33"/>
      <c r="AM39" s="33"/>
      <c r="AN39" s="33"/>
      <c r="AO39" s="34" t="s">
        <v>37</v>
      </c>
      <c r="AP39" s="34"/>
      <c r="AQ39" s="34"/>
      <c r="AR39" s="34"/>
      <c r="AS39" s="34"/>
      <c r="AT39" s="34"/>
      <c r="AU39" s="34"/>
      <c r="AV39" s="34"/>
      <c r="AW39" s="34"/>
      <c r="AX39" s="35"/>
    </row>
    <row r="40" spans="1:50" ht="14.1" customHeight="1">
      <c r="A40" s="5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13"/>
      <c r="AA40" s="5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8"/>
      <c r="AW40" s="8"/>
      <c r="AX40" s="9"/>
    </row>
    <row r="41" spans="1:50" ht="14.1" customHeight="1">
      <c r="A41" s="5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13"/>
      <c r="AA41" s="5"/>
      <c r="AB41" s="6" t="s">
        <v>27</v>
      </c>
      <c r="AC41" s="32" t="s">
        <v>28</v>
      </c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6"/>
    </row>
    <row r="42" spans="1:50" ht="14.1" customHeight="1">
      <c r="A42" s="5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13"/>
      <c r="AA42" s="5"/>
      <c r="AB42" s="41">
        <f>SUM(AK44:AO48)</f>
        <v>6537</v>
      </c>
      <c r="AC42" s="41"/>
      <c r="AD42" s="41"/>
      <c r="AE42" s="41"/>
      <c r="AF42" s="41"/>
      <c r="AG42" s="32" t="s">
        <v>29</v>
      </c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6"/>
    </row>
    <row r="43" spans="1:50" ht="14.1" customHeight="1">
      <c r="A43" s="5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13"/>
      <c r="AA43" s="5"/>
      <c r="AB43" s="34" t="s">
        <v>15</v>
      </c>
      <c r="AC43" s="34"/>
      <c r="AD43" s="34"/>
      <c r="AE43" s="34"/>
      <c r="AF43" s="34"/>
      <c r="AG43" s="34"/>
      <c r="AH43" s="34"/>
      <c r="AI43" s="34"/>
      <c r="AJ43" s="34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5"/>
    </row>
    <row r="44" spans="1:50" ht="14.1" customHeight="1">
      <c r="A44" s="5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13"/>
      <c r="AA44" s="5"/>
      <c r="AB44" s="6"/>
      <c r="AC44" s="6"/>
      <c r="AD44" s="7" t="s">
        <v>27</v>
      </c>
      <c r="AE44" s="32" t="s">
        <v>55</v>
      </c>
      <c r="AF44" s="32"/>
      <c r="AG44" s="32"/>
      <c r="AH44" s="32"/>
      <c r="AI44" s="32"/>
      <c r="AJ44" s="7" t="s">
        <v>27</v>
      </c>
      <c r="AK44" s="33">
        <f>SUM(Приложение!D20)</f>
        <v>766.5</v>
      </c>
      <c r="AL44" s="33"/>
      <c r="AM44" s="33"/>
      <c r="AN44" s="33"/>
      <c r="AO44" s="34" t="s">
        <v>16</v>
      </c>
      <c r="AP44" s="34"/>
      <c r="AQ44" s="34"/>
      <c r="AR44" s="34"/>
      <c r="AS44" s="34"/>
      <c r="AT44" s="34"/>
      <c r="AU44" s="34"/>
      <c r="AV44" s="34"/>
      <c r="AW44" s="34"/>
      <c r="AX44" s="35"/>
    </row>
    <row r="45" spans="1:50" ht="14.1" customHeight="1">
      <c r="A45" s="5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13"/>
      <c r="AA45" s="5"/>
      <c r="AB45" s="6"/>
      <c r="AC45" s="6"/>
      <c r="AD45" s="7" t="s">
        <v>27</v>
      </c>
      <c r="AE45" s="32" t="s">
        <v>56</v>
      </c>
      <c r="AF45" s="32"/>
      <c r="AG45" s="32"/>
      <c r="AH45" s="32"/>
      <c r="AI45" s="32"/>
      <c r="AJ45" s="7" t="s">
        <v>27</v>
      </c>
      <c r="AK45" s="33">
        <f>SUM(Приложение!E20)</f>
        <v>830.8</v>
      </c>
      <c r="AL45" s="33"/>
      <c r="AM45" s="33"/>
      <c r="AN45" s="33"/>
      <c r="AO45" s="34" t="s">
        <v>16</v>
      </c>
      <c r="AP45" s="34"/>
      <c r="AQ45" s="34"/>
      <c r="AR45" s="34"/>
      <c r="AS45" s="34"/>
      <c r="AT45" s="34"/>
      <c r="AU45" s="34"/>
      <c r="AV45" s="34"/>
      <c r="AW45" s="34"/>
      <c r="AX45" s="35"/>
    </row>
    <row r="46" spans="1:50" ht="14.1" customHeight="1">
      <c r="A46" s="5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13"/>
      <c r="AA46" s="5"/>
      <c r="AB46" s="6"/>
      <c r="AC46" s="6"/>
      <c r="AD46" s="7" t="s">
        <v>27</v>
      </c>
      <c r="AE46" s="32" t="s">
        <v>57</v>
      </c>
      <c r="AF46" s="32"/>
      <c r="AG46" s="32"/>
      <c r="AH46" s="32"/>
      <c r="AI46" s="32"/>
      <c r="AJ46" s="7" t="s">
        <v>27</v>
      </c>
      <c r="AK46" s="33">
        <f>SUM(Приложение!F20)</f>
        <v>1422.9</v>
      </c>
      <c r="AL46" s="33"/>
      <c r="AM46" s="33"/>
      <c r="AN46" s="33"/>
      <c r="AO46" s="34" t="s">
        <v>16</v>
      </c>
      <c r="AP46" s="34"/>
      <c r="AQ46" s="34"/>
      <c r="AR46" s="34"/>
      <c r="AS46" s="34"/>
      <c r="AT46" s="34"/>
      <c r="AU46" s="34"/>
      <c r="AV46" s="34"/>
      <c r="AW46" s="34"/>
      <c r="AX46" s="35"/>
    </row>
    <row r="47" spans="1:50" ht="14.1" customHeight="1">
      <c r="A47" s="5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13"/>
      <c r="AA47" s="5"/>
      <c r="AB47" s="6"/>
      <c r="AC47" s="6"/>
      <c r="AD47" s="7" t="s">
        <v>27</v>
      </c>
      <c r="AE47" s="32" t="s">
        <v>58</v>
      </c>
      <c r="AF47" s="32"/>
      <c r="AG47" s="32"/>
      <c r="AH47" s="32"/>
      <c r="AI47" s="32"/>
      <c r="AJ47" s="7" t="s">
        <v>27</v>
      </c>
      <c r="AK47" s="33">
        <f>SUM(Приложение!G20)</f>
        <v>1603.4</v>
      </c>
      <c r="AL47" s="33"/>
      <c r="AM47" s="33"/>
      <c r="AN47" s="33"/>
      <c r="AO47" s="34" t="s">
        <v>16</v>
      </c>
      <c r="AP47" s="34"/>
      <c r="AQ47" s="34"/>
      <c r="AR47" s="34"/>
      <c r="AS47" s="34"/>
      <c r="AT47" s="34"/>
      <c r="AU47" s="34"/>
      <c r="AV47" s="34"/>
      <c r="AW47" s="34"/>
      <c r="AX47" s="35"/>
    </row>
    <row r="48" spans="1:50" ht="14.1" customHeight="1">
      <c r="A48" s="5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13"/>
      <c r="AA48" s="5"/>
      <c r="AB48" s="6"/>
      <c r="AC48" s="6"/>
      <c r="AD48" s="7" t="s">
        <v>27</v>
      </c>
      <c r="AE48" s="32" t="s">
        <v>59</v>
      </c>
      <c r="AF48" s="32"/>
      <c r="AG48" s="32"/>
      <c r="AH48" s="32"/>
      <c r="AI48" s="32"/>
      <c r="AJ48" s="7" t="s">
        <v>27</v>
      </c>
      <c r="AK48" s="33">
        <f>SUM(Приложение!H20)</f>
        <v>1913.4</v>
      </c>
      <c r="AL48" s="33"/>
      <c r="AM48" s="33"/>
      <c r="AN48" s="33"/>
      <c r="AO48" s="34" t="s">
        <v>37</v>
      </c>
      <c r="AP48" s="34"/>
      <c r="AQ48" s="34"/>
      <c r="AR48" s="34"/>
      <c r="AS48" s="34"/>
      <c r="AT48" s="34"/>
      <c r="AU48" s="34"/>
      <c r="AV48" s="34"/>
      <c r="AW48" s="34"/>
      <c r="AX48" s="35"/>
    </row>
    <row r="49" spans="1:50" ht="14.1" customHeight="1">
      <c r="A49" s="5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13"/>
      <c r="AA49" s="5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8"/>
      <c r="AW49" s="8"/>
      <c r="AX49" s="9"/>
    </row>
    <row r="50" spans="1:50" ht="14.1" customHeight="1">
      <c r="A50" s="5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13"/>
      <c r="AA50" s="5"/>
      <c r="AB50" s="6" t="s">
        <v>27</v>
      </c>
      <c r="AC50" s="32" t="s">
        <v>30</v>
      </c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32"/>
      <c r="AO50" s="32"/>
      <c r="AP50" s="32"/>
      <c r="AQ50" s="32"/>
      <c r="AR50" s="32"/>
      <c r="AS50" s="32"/>
      <c r="AT50" s="32"/>
      <c r="AU50" s="32"/>
      <c r="AV50" s="32"/>
      <c r="AW50" s="32"/>
      <c r="AX50" s="36"/>
    </row>
    <row r="51" spans="1:50" ht="14.1" customHeight="1">
      <c r="A51" s="5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13"/>
      <c r="AA51" s="5"/>
      <c r="AB51" s="34" t="s">
        <v>31</v>
      </c>
      <c r="AC51" s="34"/>
      <c r="AD51" s="34"/>
      <c r="AE51" s="34"/>
      <c r="AF51" s="33">
        <f>SUM(AK53:AN57)</f>
        <v>0</v>
      </c>
      <c r="AG51" s="32"/>
      <c r="AH51" s="32"/>
      <c r="AI51" s="32"/>
      <c r="AJ51" s="32"/>
      <c r="AK51" s="32" t="s">
        <v>32</v>
      </c>
      <c r="AL51" s="32"/>
      <c r="AM51" s="32"/>
      <c r="AN51" s="32"/>
      <c r="AO51" s="32"/>
      <c r="AP51" s="32"/>
      <c r="AQ51" s="32"/>
      <c r="AR51" s="32"/>
      <c r="AS51" s="32"/>
      <c r="AT51" s="32"/>
      <c r="AU51" s="32"/>
      <c r="AV51" s="32"/>
      <c r="AW51" s="32"/>
      <c r="AX51" s="36"/>
    </row>
    <row r="52" spans="1:50" ht="14.1" customHeight="1">
      <c r="A52" s="5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13"/>
      <c r="AA52" s="5"/>
      <c r="AB52" s="34" t="s">
        <v>33</v>
      </c>
      <c r="AC52" s="34"/>
      <c r="AD52" s="34"/>
      <c r="AE52" s="34"/>
      <c r="AF52" s="34"/>
      <c r="AG52" s="34"/>
      <c r="AH52" s="34"/>
      <c r="AI52" s="34"/>
      <c r="AJ52" s="34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34"/>
      <c r="AV52" s="34"/>
      <c r="AW52" s="34"/>
      <c r="AX52" s="35"/>
    </row>
    <row r="53" spans="1:50" ht="14.1" customHeight="1">
      <c r="A53" s="5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13"/>
      <c r="AA53" s="5"/>
      <c r="AB53" s="6"/>
      <c r="AC53" s="6"/>
      <c r="AD53" s="7" t="s">
        <v>27</v>
      </c>
      <c r="AE53" s="32" t="s">
        <v>55</v>
      </c>
      <c r="AF53" s="32"/>
      <c r="AG53" s="32"/>
      <c r="AH53" s="32"/>
      <c r="AI53" s="32"/>
      <c r="AJ53" s="7" t="s">
        <v>27</v>
      </c>
      <c r="AK53" s="33">
        <f>SUM(Приложение!I20)</f>
        <v>0</v>
      </c>
      <c r="AL53" s="33"/>
      <c r="AM53" s="33"/>
      <c r="AN53" s="33"/>
      <c r="AO53" s="34" t="s">
        <v>16</v>
      </c>
      <c r="AP53" s="34"/>
      <c r="AQ53" s="34"/>
      <c r="AR53" s="34"/>
      <c r="AS53" s="34"/>
      <c r="AT53" s="34"/>
      <c r="AU53" s="34"/>
      <c r="AV53" s="34"/>
      <c r="AW53" s="34"/>
      <c r="AX53" s="35"/>
    </row>
    <row r="54" spans="1:50" ht="14.1" customHeight="1">
      <c r="A54" s="10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0"/>
      <c r="AB54" s="11"/>
      <c r="AC54" s="11"/>
      <c r="AD54" s="12" t="s">
        <v>27</v>
      </c>
      <c r="AE54" s="27" t="s">
        <v>56</v>
      </c>
      <c r="AF54" s="27"/>
      <c r="AG54" s="27"/>
      <c r="AH54" s="27"/>
      <c r="AI54" s="27"/>
      <c r="AJ54" s="12" t="s">
        <v>27</v>
      </c>
      <c r="AK54" s="28">
        <f>SUM(Приложение!J20)</f>
        <v>0</v>
      </c>
      <c r="AL54" s="28"/>
      <c r="AM54" s="28"/>
      <c r="AN54" s="28"/>
      <c r="AO54" s="29" t="s">
        <v>16</v>
      </c>
      <c r="AP54" s="29"/>
      <c r="AQ54" s="29"/>
      <c r="AR54" s="29"/>
      <c r="AS54" s="29"/>
      <c r="AT54" s="29"/>
      <c r="AU54" s="29"/>
      <c r="AV54" s="29"/>
      <c r="AW54" s="29"/>
      <c r="AX54" s="30"/>
    </row>
    <row r="55" spans="1:50" ht="14.1" customHeight="1">
      <c r="A55" s="15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5"/>
      <c r="AB55" s="18"/>
      <c r="AC55" s="18"/>
      <c r="AD55" s="19" t="s">
        <v>27</v>
      </c>
      <c r="AE55" s="37" t="s">
        <v>57</v>
      </c>
      <c r="AF55" s="37"/>
      <c r="AG55" s="37"/>
      <c r="AH55" s="37"/>
      <c r="AI55" s="37"/>
      <c r="AJ55" s="19" t="s">
        <v>27</v>
      </c>
      <c r="AK55" s="38">
        <f>SUM(Приложение!K20)</f>
        <v>0</v>
      </c>
      <c r="AL55" s="38"/>
      <c r="AM55" s="38"/>
      <c r="AN55" s="38"/>
      <c r="AO55" s="39" t="s">
        <v>16</v>
      </c>
      <c r="AP55" s="39"/>
      <c r="AQ55" s="39"/>
      <c r="AR55" s="39"/>
      <c r="AS55" s="39"/>
      <c r="AT55" s="39"/>
      <c r="AU55" s="39"/>
      <c r="AV55" s="39"/>
      <c r="AW55" s="39"/>
      <c r="AX55" s="40"/>
    </row>
    <row r="56" spans="1:50" ht="14.1" customHeight="1">
      <c r="A56" s="5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5"/>
      <c r="AB56" s="6"/>
      <c r="AC56" s="6"/>
      <c r="AD56" s="7" t="s">
        <v>27</v>
      </c>
      <c r="AE56" s="32" t="s">
        <v>58</v>
      </c>
      <c r="AF56" s="32"/>
      <c r="AG56" s="32"/>
      <c r="AH56" s="32"/>
      <c r="AI56" s="32"/>
      <c r="AJ56" s="7" t="s">
        <v>27</v>
      </c>
      <c r="AK56" s="33">
        <f>SUM(Приложение!L20)</f>
        <v>0</v>
      </c>
      <c r="AL56" s="33"/>
      <c r="AM56" s="33"/>
      <c r="AN56" s="33"/>
      <c r="AO56" s="34" t="s">
        <v>16</v>
      </c>
      <c r="AP56" s="34"/>
      <c r="AQ56" s="34"/>
      <c r="AR56" s="34"/>
      <c r="AS56" s="34"/>
      <c r="AT56" s="34"/>
      <c r="AU56" s="34"/>
      <c r="AV56" s="34"/>
      <c r="AW56" s="34"/>
      <c r="AX56" s="35"/>
    </row>
    <row r="57" spans="1:50" ht="14.1" customHeight="1">
      <c r="A57" s="5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5"/>
      <c r="AB57" s="6"/>
      <c r="AC57" s="6"/>
      <c r="AD57" s="7" t="s">
        <v>27</v>
      </c>
      <c r="AE57" s="32" t="s">
        <v>59</v>
      </c>
      <c r="AF57" s="32"/>
      <c r="AG57" s="32"/>
      <c r="AH57" s="32"/>
      <c r="AI57" s="32"/>
      <c r="AJ57" s="7" t="s">
        <v>27</v>
      </c>
      <c r="AK57" s="33">
        <f>SUM(Приложение!M20)</f>
        <v>0</v>
      </c>
      <c r="AL57" s="33"/>
      <c r="AM57" s="33"/>
      <c r="AN57" s="33"/>
      <c r="AO57" s="34" t="s">
        <v>37</v>
      </c>
      <c r="AP57" s="34"/>
      <c r="AQ57" s="34"/>
      <c r="AR57" s="34"/>
      <c r="AS57" s="34"/>
      <c r="AT57" s="34"/>
      <c r="AU57" s="34"/>
      <c r="AV57" s="34"/>
      <c r="AW57" s="34"/>
      <c r="AX57" s="35"/>
    </row>
    <row r="58" spans="1:50" ht="14.1" customHeight="1">
      <c r="A58" s="5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13"/>
      <c r="AA58" s="5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8"/>
      <c r="AW58" s="8"/>
      <c r="AX58" s="9"/>
    </row>
    <row r="59" spans="1:50" ht="14.1" customHeight="1">
      <c r="A59" s="5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13"/>
      <c r="AA59" s="5"/>
      <c r="AB59" s="6" t="s">
        <v>27</v>
      </c>
      <c r="AC59" s="32" t="s">
        <v>34</v>
      </c>
      <c r="AD59" s="32"/>
      <c r="AE59" s="32"/>
      <c r="AF59" s="32"/>
      <c r="AG59" s="32"/>
      <c r="AH59" s="32"/>
      <c r="AI59" s="32"/>
      <c r="AJ59" s="32"/>
      <c r="AK59" s="32"/>
      <c r="AL59" s="32"/>
      <c r="AM59" s="32"/>
      <c r="AN59" s="32"/>
      <c r="AO59" s="32"/>
      <c r="AP59" s="32"/>
      <c r="AQ59" s="32"/>
      <c r="AR59" s="32"/>
      <c r="AS59" s="32"/>
      <c r="AT59" s="32"/>
      <c r="AU59" s="32"/>
      <c r="AV59" s="32"/>
      <c r="AW59" s="32"/>
      <c r="AX59" s="36"/>
    </row>
    <row r="60" spans="1:50" ht="14.1" customHeight="1">
      <c r="A60" s="5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13"/>
      <c r="AA60" s="5"/>
      <c r="AB60" s="34" t="s">
        <v>35</v>
      </c>
      <c r="AC60" s="34"/>
      <c r="AD60" s="34"/>
      <c r="AE60" s="34"/>
      <c r="AF60" s="34"/>
      <c r="AG60" s="6" t="s">
        <v>27</v>
      </c>
      <c r="AH60" s="33">
        <f>SUM(AK62:AN66)</f>
        <v>933</v>
      </c>
      <c r="AI60" s="32"/>
      <c r="AJ60" s="32"/>
      <c r="AK60" s="32"/>
      <c r="AL60" s="32"/>
      <c r="AM60" s="32" t="s">
        <v>36</v>
      </c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6"/>
    </row>
    <row r="61" spans="1:50" ht="14.1" customHeight="1">
      <c r="A61" s="5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13"/>
      <c r="AA61" s="5"/>
      <c r="AB61" s="34" t="s">
        <v>17</v>
      </c>
      <c r="AC61" s="34"/>
      <c r="AD61" s="34"/>
      <c r="AE61" s="34"/>
      <c r="AF61" s="34"/>
      <c r="AG61" s="34"/>
      <c r="AH61" s="34"/>
      <c r="AI61" s="34"/>
      <c r="AJ61" s="34"/>
      <c r="AK61" s="34"/>
      <c r="AL61" s="34"/>
      <c r="AM61" s="34"/>
      <c r="AN61" s="34"/>
      <c r="AO61" s="34"/>
      <c r="AP61" s="34"/>
      <c r="AQ61" s="34"/>
      <c r="AR61" s="34"/>
      <c r="AS61" s="34"/>
      <c r="AT61" s="34"/>
      <c r="AU61" s="34"/>
      <c r="AV61" s="34"/>
      <c r="AW61" s="34"/>
      <c r="AX61" s="35"/>
    </row>
    <row r="62" spans="1:50" ht="14.1" customHeight="1">
      <c r="A62" s="5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13"/>
      <c r="AA62" s="5"/>
      <c r="AB62" s="6"/>
      <c r="AC62" s="6"/>
      <c r="AD62" s="7" t="s">
        <v>27</v>
      </c>
      <c r="AE62" s="32" t="s">
        <v>55</v>
      </c>
      <c r="AF62" s="32"/>
      <c r="AG62" s="32"/>
      <c r="AH62" s="32"/>
      <c r="AI62" s="32"/>
      <c r="AJ62" s="7" t="s">
        <v>27</v>
      </c>
      <c r="AK62" s="33">
        <f>SUM(Приложение!N20)</f>
        <v>194</v>
      </c>
      <c r="AL62" s="33"/>
      <c r="AM62" s="33"/>
      <c r="AN62" s="33"/>
      <c r="AO62" s="34" t="s">
        <v>16</v>
      </c>
      <c r="AP62" s="34"/>
      <c r="AQ62" s="34"/>
      <c r="AR62" s="34"/>
      <c r="AS62" s="34"/>
      <c r="AT62" s="34"/>
      <c r="AU62" s="34"/>
      <c r="AV62" s="34"/>
      <c r="AW62" s="34"/>
      <c r="AX62" s="35"/>
    </row>
    <row r="63" spans="1:50" ht="14.1" customHeight="1">
      <c r="A63" s="5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13"/>
      <c r="AA63" s="5"/>
      <c r="AB63" s="6"/>
      <c r="AC63" s="6"/>
      <c r="AD63" s="7" t="s">
        <v>27</v>
      </c>
      <c r="AE63" s="32" t="s">
        <v>56</v>
      </c>
      <c r="AF63" s="32"/>
      <c r="AG63" s="32"/>
      <c r="AH63" s="32"/>
      <c r="AI63" s="32"/>
      <c r="AJ63" s="7" t="s">
        <v>27</v>
      </c>
      <c r="AK63" s="33">
        <f>SUM(Приложение!O20)</f>
        <v>173</v>
      </c>
      <c r="AL63" s="33"/>
      <c r="AM63" s="33"/>
      <c r="AN63" s="33"/>
      <c r="AO63" s="34" t="s">
        <v>16</v>
      </c>
      <c r="AP63" s="34"/>
      <c r="AQ63" s="34"/>
      <c r="AR63" s="34"/>
      <c r="AS63" s="34"/>
      <c r="AT63" s="34"/>
      <c r="AU63" s="34"/>
      <c r="AV63" s="34"/>
      <c r="AW63" s="34"/>
      <c r="AX63" s="35"/>
    </row>
    <row r="64" spans="1:50" ht="14.1" customHeight="1">
      <c r="A64" s="5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13"/>
      <c r="AA64" s="5"/>
      <c r="AB64" s="6"/>
      <c r="AC64" s="6"/>
      <c r="AD64" s="7" t="s">
        <v>27</v>
      </c>
      <c r="AE64" s="32" t="s">
        <v>57</v>
      </c>
      <c r="AF64" s="32"/>
      <c r="AG64" s="32"/>
      <c r="AH64" s="32"/>
      <c r="AI64" s="32"/>
      <c r="AJ64" s="7" t="s">
        <v>27</v>
      </c>
      <c r="AK64" s="33">
        <f>SUM(Приложение!P20)</f>
        <v>244</v>
      </c>
      <c r="AL64" s="33"/>
      <c r="AM64" s="33"/>
      <c r="AN64" s="33"/>
      <c r="AO64" s="34" t="s">
        <v>16</v>
      </c>
      <c r="AP64" s="34"/>
      <c r="AQ64" s="34"/>
      <c r="AR64" s="34"/>
      <c r="AS64" s="34"/>
      <c r="AT64" s="34"/>
      <c r="AU64" s="34"/>
      <c r="AV64" s="34"/>
      <c r="AW64" s="34"/>
      <c r="AX64" s="35"/>
    </row>
    <row r="65" spans="1:50" ht="14.1" customHeight="1">
      <c r="A65" s="5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13"/>
      <c r="AA65" s="5"/>
      <c r="AB65" s="6"/>
      <c r="AC65" s="6"/>
      <c r="AD65" s="7" t="s">
        <v>27</v>
      </c>
      <c r="AE65" s="32" t="s">
        <v>58</v>
      </c>
      <c r="AF65" s="32"/>
      <c r="AG65" s="32"/>
      <c r="AH65" s="32"/>
      <c r="AI65" s="32"/>
      <c r="AJ65" s="7" t="s">
        <v>27</v>
      </c>
      <c r="AK65" s="33">
        <f>SUM(Приложение!Q20)</f>
        <v>161</v>
      </c>
      <c r="AL65" s="33"/>
      <c r="AM65" s="33"/>
      <c r="AN65" s="33"/>
      <c r="AO65" s="34" t="s">
        <v>16</v>
      </c>
      <c r="AP65" s="34"/>
      <c r="AQ65" s="34"/>
      <c r="AR65" s="34"/>
      <c r="AS65" s="34"/>
      <c r="AT65" s="34"/>
      <c r="AU65" s="34"/>
      <c r="AV65" s="34"/>
      <c r="AW65" s="34"/>
      <c r="AX65" s="35"/>
    </row>
    <row r="66" spans="1:50" ht="14.1" customHeight="1">
      <c r="A66" s="10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4"/>
      <c r="AA66" s="10"/>
      <c r="AB66" s="11"/>
      <c r="AC66" s="11"/>
      <c r="AD66" s="12" t="s">
        <v>27</v>
      </c>
      <c r="AE66" s="27" t="s">
        <v>59</v>
      </c>
      <c r="AF66" s="27"/>
      <c r="AG66" s="27"/>
      <c r="AH66" s="27"/>
      <c r="AI66" s="27"/>
      <c r="AJ66" s="12" t="s">
        <v>27</v>
      </c>
      <c r="AK66" s="28">
        <f>SUM(Приложение!R20)</f>
        <v>161</v>
      </c>
      <c r="AL66" s="28"/>
      <c r="AM66" s="28"/>
      <c r="AN66" s="28"/>
      <c r="AO66" s="29" t="s">
        <v>37</v>
      </c>
      <c r="AP66" s="29"/>
      <c r="AQ66" s="29"/>
      <c r="AR66" s="29"/>
      <c r="AS66" s="29"/>
      <c r="AT66" s="29"/>
      <c r="AU66" s="29"/>
      <c r="AV66" s="29"/>
      <c r="AW66" s="29"/>
      <c r="AX66" s="30"/>
    </row>
    <row r="67" spans="1:50" ht="14.1" customHeight="1">
      <c r="A67" s="3"/>
      <c r="B67" s="3"/>
      <c r="C67" s="3"/>
      <c r="D67" s="31" t="s">
        <v>41</v>
      </c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  <c r="AV67" s="31"/>
      <c r="AW67" s="31"/>
      <c r="AX67" s="31"/>
    </row>
    <row r="68" spans="1:50" ht="14.1" customHeight="1">
      <c r="A68" s="3"/>
      <c r="B68" s="3"/>
      <c r="C68" s="3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  <c r="AV68" s="31"/>
      <c r="AW68" s="31"/>
      <c r="AX68" s="31"/>
    </row>
    <row r="69" spans="1:50" ht="14.1" customHeight="1">
      <c r="A69" s="3"/>
      <c r="B69" s="3"/>
      <c r="C69" s="3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  <c r="AV69" s="31"/>
      <c r="AW69" s="31"/>
      <c r="AX69" s="31"/>
    </row>
    <row r="70" spans="1:50" ht="14.1" customHeight="1">
      <c r="A70" s="23" t="s">
        <v>38</v>
      </c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</row>
    <row r="71" spans="1:50" ht="14.1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</row>
    <row r="72" spans="1:50" ht="14.1" customHeight="1">
      <c r="A72" s="23" t="s">
        <v>39</v>
      </c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</row>
    <row r="73" spans="1:50" ht="14.1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</row>
    <row r="74" spans="1:50" ht="14.1" customHeight="1">
      <c r="A74" s="23" t="s">
        <v>48</v>
      </c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O74" s="3"/>
      <c r="AP74" s="24" t="s">
        <v>49</v>
      </c>
      <c r="AQ74" s="24"/>
      <c r="AR74" s="24"/>
      <c r="AS74" s="24"/>
      <c r="AT74" s="24"/>
      <c r="AU74" s="24"/>
      <c r="AV74" s="24"/>
      <c r="AW74" s="24"/>
      <c r="AX74" s="24"/>
    </row>
    <row r="75" spans="1:50" ht="14.1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</row>
    <row r="76" spans="1:50" ht="14.1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</row>
    <row r="77" spans="1:50" ht="14.1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</row>
    <row r="78" spans="1:50" ht="14.1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</row>
    <row r="79" spans="1:50" ht="14.1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</row>
    <row r="80" spans="1:50" ht="14.1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</row>
    <row r="81" spans="1:47" ht="14.1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</row>
    <row r="82" spans="1:47" ht="14.1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</row>
    <row r="83" spans="1:47" ht="14.1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</row>
    <row r="84" spans="1:47" ht="14.1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</row>
    <row r="85" spans="1:47" ht="14.1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</row>
    <row r="86" spans="1:47" ht="14.1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</row>
    <row r="87" spans="1:47" ht="14.1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</row>
    <row r="88" spans="1:47" ht="14.1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</row>
    <row r="89" spans="1:47" ht="14.1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</row>
    <row r="90" spans="1:47" ht="14.1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</row>
    <row r="91" spans="1:47" ht="14.1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</row>
    <row r="92" spans="1:47" ht="14.1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</row>
    <row r="93" spans="1:47" ht="14.1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</row>
    <row r="94" spans="1:47" ht="14.1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</row>
    <row r="95" spans="1:47" ht="14.1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</row>
    <row r="96" spans="1:47" ht="14.1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</row>
    <row r="97" spans="1:47" ht="14.1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</row>
    <row r="98" spans="1:47" ht="14.1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</row>
    <row r="99" spans="1:47" ht="14.1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</row>
    <row r="100" spans="1:47" ht="14.1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</row>
    <row r="101" spans="1:47" ht="14.1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</row>
    <row r="102" spans="1:47" ht="14.1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</row>
    <row r="103" spans="1:47" ht="14.1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</row>
    <row r="104" spans="1:47" ht="14.1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</row>
    <row r="105" spans="1:47" ht="14.1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</row>
    <row r="106" spans="1:47" ht="14.1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</row>
    <row r="107" spans="1:47" ht="14.1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</row>
    <row r="108" spans="1:47" ht="14.1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</row>
    <row r="109" spans="1:47" ht="14.1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</row>
    <row r="110" spans="1:47" ht="14.1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</row>
    <row r="111" spans="1:47" ht="14.1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</row>
    <row r="112" spans="1:47" ht="14.1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</row>
    <row r="113" spans="1:47" ht="14.1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</row>
    <row r="114" spans="1:47" ht="14.1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</row>
    <row r="115" spans="1:47" ht="14.1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</row>
    <row r="116" spans="1:47" ht="14.1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</row>
    <row r="117" spans="1:47" ht="14.1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</row>
    <row r="118" spans="1:47" ht="14.1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</row>
    <row r="119" spans="1:47" ht="14.1" customHeight="1"/>
    <row r="120" spans="1:47" ht="14.1" customHeight="1"/>
  </sheetData>
  <mergeCells count="102">
    <mergeCell ref="A1:AX1"/>
    <mergeCell ref="A2:AX2"/>
    <mergeCell ref="A3:AX3"/>
    <mergeCell ref="A4:AX4"/>
    <mergeCell ref="A24:AX24"/>
    <mergeCell ref="A25:AX28"/>
    <mergeCell ref="D29:AX31"/>
    <mergeCell ref="AB32:AX32"/>
    <mergeCell ref="T9:AE9"/>
    <mergeCell ref="A10:Y17"/>
    <mergeCell ref="A18:AX23"/>
    <mergeCell ref="A6:AX6"/>
    <mergeCell ref="B8:C8"/>
    <mergeCell ref="E8:I8"/>
    <mergeCell ref="J8:L8"/>
    <mergeCell ref="M8:O8"/>
    <mergeCell ref="A32:Z32"/>
    <mergeCell ref="AC41:AX41"/>
    <mergeCell ref="AK35:AN35"/>
    <mergeCell ref="AO35:AX35"/>
    <mergeCell ref="AK36:AN36"/>
    <mergeCell ref="AE37:AI37"/>
    <mergeCell ref="AE38:AI38"/>
    <mergeCell ref="AK37:AN37"/>
    <mergeCell ref="AK38:AN38"/>
    <mergeCell ref="AE35:AI35"/>
    <mergeCell ref="AE36:AI36"/>
    <mergeCell ref="AB33:AG33"/>
    <mergeCell ref="AN33:AX33"/>
    <mergeCell ref="AH33:AM33"/>
    <mergeCell ref="AB34:AX34"/>
    <mergeCell ref="AK39:AN39"/>
    <mergeCell ref="AO36:AX36"/>
    <mergeCell ref="AO37:AX37"/>
    <mergeCell ref="AO38:AX38"/>
    <mergeCell ref="AO39:AX39"/>
    <mergeCell ref="AE39:AI39"/>
    <mergeCell ref="AK44:AN44"/>
    <mergeCell ref="AO44:AX44"/>
    <mergeCell ref="AE48:AI48"/>
    <mergeCell ref="AB42:AF42"/>
    <mergeCell ref="AG42:AX42"/>
    <mergeCell ref="AK45:AN45"/>
    <mergeCell ref="AK46:AN46"/>
    <mergeCell ref="AK47:AN47"/>
    <mergeCell ref="AK48:AN48"/>
    <mergeCell ref="AE46:AI46"/>
    <mergeCell ref="AE47:AI47"/>
    <mergeCell ref="AO46:AX46"/>
    <mergeCell ref="AO47:AX47"/>
    <mergeCell ref="AB43:AX43"/>
    <mergeCell ref="AE44:AI44"/>
    <mergeCell ref="AE45:AI45"/>
    <mergeCell ref="AO45:AX45"/>
    <mergeCell ref="AB52:AX52"/>
    <mergeCell ref="AE53:AI53"/>
    <mergeCell ref="AK53:AN53"/>
    <mergeCell ref="AO53:AX53"/>
    <mergeCell ref="AE54:AI54"/>
    <mergeCell ref="AK54:AN54"/>
    <mergeCell ref="AO54:AX54"/>
    <mergeCell ref="AO48:AX48"/>
    <mergeCell ref="AC50:AX50"/>
    <mergeCell ref="AB51:AE51"/>
    <mergeCell ref="AF51:AJ51"/>
    <mergeCell ref="AK51:AX51"/>
    <mergeCell ref="AK57:AN57"/>
    <mergeCell ref="AO57:AX57"/>
    <mergeCell ref="AC59:AX59"/>
    <mergeCell ref="AB60:AF60"/>
    <mergeCell ref="AH60:AL60"/>
    <mergeCell ref="AM60:AX60"/>
    <mergeCell ref="AE55:AI55"/>
    <mergeCell ref="AK55:AN55"/>
    <mergeCell ref="AO55:AX55"/>
    <mergeCell ref="AE56:AI56"/>
    <mergeCell ref="AK56:AN56"/>
    <mergeCell ref="AO56:AX56"/>
    <mergeCell ref="A70:AX70"/>
    <mergeCell ref="A72:AX72"/>
    <mergeCell ref="A74:U74"/>
    <mergeCell ref="AP74:AX74"/>
    <mergeCell ref="AW8:AX8"/>
    <mergeCell ref="AU8:AV8"/>
    <mergeCell ref="AE66:AI66"/>
    <mergeCell ref="AK66:AN66"/>
    <mergeCell ref="AO66:AX66"/>
    <mergeCell ref="D67:AX69"/>
    <mergeCell ref="AE64:AI64"/>
    <mergeCell ref="AK64:AN64"/>
    <mergeCell ref="AO64:AX64"/>
    <mergeCell ref="AE65:AI65"/>
    <mergeCell ref="AK65:AN65"/>
    <mergeCell ref="AO65:AX65"/>
    <mergeCell ref="AB61:AX61"/>
    <mergeCell ref="AE62:AI62"/>
    <mergeCell ref="AK62:AN62"/>
    <mergeCell ref="AO62:AX62"/>
    <mergeCell ref="AE63:AI63"/>
    <mergeCell ref="AK63:AN63"/>
    <mergeCell ref="AO63:AX63"/>
    <mergeCell ref="AE57:AI5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0"/>
  <sheetViews>
    <sheetView topLeftCell="A2" zoomScale="130" zoomScaleNormal="130" workbookViewId="0">
      <pane xSplit="18" ySplit="7" topLeftCell="S9" activePane="bottomRight" state="frozen"/>
      <selection activeCell="A2" sqref="A2"/>
      <selection pane="topRight" activeCell="S2" sqref="S2"/>
      <selection pane="bottomLeft" activeCell="A9" sqref="A9"/>
      <selection pane="bottomRight" activeCell="V16" sqref="V16"/>
    </sheetView>
  </sheetViews>
  <sheetFormatPr defaultRowHeight="15"/>
  <cols>
    <col min="1" max="1" width="3.7109375" customWidth="1"/>
    <col min="2" max="2" width="10.7109375" customWidth="1"/>
    <col min="3" max="3" width="5.7109375" customWidth="1"/>
    <col min="4" max="13" width="4.42578125" customWidth="1"/>
    <col min="14" max="14" width="4.85546875" customWidth="1"/>
    <col min="15" max="18" width="4.42578125" customWidth="1"/>
  </cols>
  <sheetData>
    <row r="1" spans="1:18" ht="45" hidden="1" customHeight="1"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</row>
    <row r="2" spans="1:18" ht="45.75" customHeight="1">
      <c r="A2" s="1"/>
      <c r="J2" s="45" t="s">
        <v>63</v>
      </c>
      <c r="K2" s="45"/>
      <c r="L2" s="45"/>
      <c r="M2" s="45"/>
      <c r="N2" s="45"/>
      <c r="O2" s="45"/>
      <c r="P2" s="45"/>
      <c r="Q2" s="45"/>
      <c r="R2" s="45"/>
    </row>
    <row r="3" spans="1:18">
      <c r="A3" s="46" t="s">
        <v>7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</row>
    <row r="4" spans="1:18" ht="30" customHeight="1">
      <c r="A4" s="48" t="s">
        <v>50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</row>
    <row r="5" spans="1:18" ht="9.9499999999999993" customHeight="1">
      <c r="A5" s="47" t="s">
        <v>8</v>
      </c>
      <c r="B5" s="47" t="s">
        <v>9</v>
      </c>
      <c r="C5" s="47"/>
      <c r="D5" s="47" t="s">
        <v>10</v>
      </c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</row>
    <row r="6" spans="1:18" ht="9.9499999999999993" customHeight="1">
      <c r="A6" s="47"/>
      <c r="B6" s="47"/>
      <c r="C6" s="47"/>
      <c r="D6" s="47" t="s">
        <v>11</v>
      </c>
      <c r="E6" s="47"/>
      <c r="F6" s="47"/>
      <c r="G6" s="47"/>
      <c r="H6" s="47"/>
      <c r="I6" s="47" t="s">
        <v>12</v>
      </c>
      <c r="J6" s="47"/>
      <c r="K6" s="47"/>
      <c r="L6" s="47"/>
      <c r="M6" s="47"/>
      <c r="N6" s="47" t="s">
        <v>13</v>
      </c>
      <c r="O6" s="47"/>
      <c r="P6" s="47"/>
      <c r="Q6" s="47"/>
      <c r="R6" s="47"/>
    </row>
    <row r="7" spans="1:18" ht="9.9499999999999993" customHeight="1">
      <c r="A7" s="47"/>
      <c r="B7" s="47"/>
      <c r="C7" s="47"/>
      <c r="D7" s="47">
        <v>2021</v>
      </c>
      <c r="E7" s="47">
        <v>2022</v>
      </c>
      <c r="F7" s="47">
        <v>2023</v>
      </c>
      <c r="G7" s="47">
        <v>2024</v>
      </c>
      <c r="H7" s="47">
        <v>2025</v>
      </c>
      <c r="I7" s="47">
        <v>2021</v>
      </c>
      <c r="J7" s="47">
        <v>2022</v>
      </c>
      <c r="K7" s="47">
        <v>2023</v>
      </c>
      <c r="L7" s="47">
        <v>2024</v>
      </c>
      <c r="M7" s="47">
        <v>2025</v>
      </c>
      <c r="N7" s="47">
        <v>2021</v>
      </c>
      <c r="O7" s="47">
        <v>2022</v>
      </c>
      <c r="P7" s="47">
        <v>2023</v>
      </c>
      <c r="Q7" s="47">
        <v>2024</v>
      </c>
      <c r="R7" s="47">
        <v>2025</v>
      </c>
    </row>
    <row r="8" spans="1:18" ht="9.9499999999999993" customHeight="1">
      <c r="A8" s="47"/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</row>
    <row r="9" spans="1:18" ht="9.75" hidden="1" customHeight="1" thickBot="1">
      <c r="A9" s="47"/>
      <c r="B9" s="47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</row>
    <row r="10" spans="1:18" ht="62.25" customHeight="1">
      <c r="A10" s="17">
        <v>1</v>
      </c>
      <c r="B10" s="49" t="s">
        <v>51</v>
      </c>
      <c r="C10" s="49"/>
      <c r="D10" s="20">
        <v>10</v>
      </c>
      <c r="E10" s="20">
        <v>10</v>
      </c>
      <c r="F10" s="20">
        <v>5</v>
      </c>
      <c r="G10" s="20">
        <v>5</v>
      </c>
      <c r="H10" s="20">
        <v>5</v>
      </c>
      <c r="I10" s="20"/>
      <c r="J10" s="20"/>
      <c r="K10" s="20"/>
      <c r="L10" s="20"/>
      <c r="M10" s="20"/>
      <c r="N10" s="20">
        <v>22</v>
      </c>
      <c r="O10" s="20">
        <v>22</v>
      </c>
      <c r="P10" s="20">
        <v>37</v>
      </c>
      <c r="Q10" s="20">
        <v>22</v>
      </c>
      <c r="R10" s="20">
        <v>22</v>
      </c>
    </row>
    <row r="11" spans="1:18" ht="20.100000000000001" customHeight="1">
      <c r="A11" s="17">
        <v>2</v>
      </c>
      <c r="B11" s="49" t="s">
        <v>42</v>
      </c>
      <c r="C11" s="49"/>
      <c r="D11" s="20">
        <v>674.6</v>
      </c>
      <c r="E11" s="20">
        <v>715.8</v>
      </c>
      <c r="F11" s="20">
        <v>1326.9</v>
      </c>
      <c r="G11" s="20">
        <v>1501.4</v>
      </c>
      <c r="H11" s="20">
        <v>1501.4</v>
      </c>
      <c r="I11" s="20"/>
      <c r="J11" s="20"/>
      <c r="K11" s="20"/>
      <c r="L11" s="20"/>
      <c r="M11" s="20"/>
      <c r="N11" s="20"/>
      <c r="O11" s="20"/>
      <c r="P11" s="20"/>
      <c r="Q11" s="20"/>
      <c r="R11" s="20"/>
    </row>
    <row r="12" spans="1:18" ht="38.25" customHeight="1">
      <c r="A12" s="17">
        <v>3</v>
      </c>
      <c r="B12" s="49" t="s">
        <v>52</v>
      </c>
      <c r="C12" s="49"/>
      <c r="D12" s="20">
        <v>57</v>
      </c>
      <c r="E12" s="21">
        <v>73</v>
      </c>
      <c r="F12" s="20">
        <v>70</v>
      </c>
      <c r="G12" s="20">
        <v>74</v>
      </c>
      <c r="H12" s="20">
        <v>74</v>
      </c>
      <c r="I12" s="20"/>
      <c r="J12" s="20"/>
      <c r="K12" s="20"/>
      <c r="L12" s="20"/>
      <c r="M12" s="20"/>
      <c r="N12" s="20"/>
      <c r="O12" s="20"/>
      <c r="P12" s="20"/>
      <c r="Q12" s="20"/>
      <c r="R12" s="20"/>
    </row>
    <row r="13" spans="1:18" ht="61.5" customHeight="1">
      <c r="A13" s="17">
        <v>4</v>
      </c>
      <c r="B13" s="49" t="s">
        <v>43</v>
      </c>
      <c r="C13" s="49"/>
      <c r="D13" s="20"/>
      <c r="E13" s="20"/>
      <c r="F13" s="20"/>
      <c r="G13" s="20"/>
      <c r="H13" s="20">
        <v>300</v>
      </c>
      <c r="I13" s="20"/>
      <c r="J13" s="20"/>
      <c r="K13" s="20"/>
      <c r="L13" s="20"/>
      <c r="M13" s="20"/>
      <c r="N13" s="20"/>
      <c r="O13" s="20"/>
      <c r="P13" s="20"/>
      <c r="Q13" s="20"/>
      <c r="R13" s="20"/>
    </row>
    <row r="14" spans="1:18" ht="22.5" customHeight="1">
      <c r="A14" s="17">
        <v>5</v>
      </c>
      <c r="B14" s="49" t="s">
        <v>47</v>
      </c>
      <c r="C14" s="49"/>
      <c r="D14" s="20">
        <v>10</v>
      </c>
      <c r="E14" s="20">
        <v>2</v>
      </c>
      <c r="F14" s="20">
        <v>7</v>
      </c>
      <c r="G14" s="20">
        <v>3</v>
      </c>
      <c r="H14" s="20">
        <v>3</v>
      </c>
      <c r="I14" s="20"/>
      <c r="J14" s="20"/>
      <c r="K14" s="20"/>
      <c r="L14" s="20"/>
      <c r="M14" s="20"/>
      <c r="N14" s="20">
        <v>172</v>
      </c>
      <c r="O14" s="20">
        <v>151</v>
      </c>
      <c r="P14" s="20">
        <v>207</v>
      </c>
      <c r="Q14" s="20">
        <v>139</v>
      </c>
      <c r="R14" s="20">
        <v>139</v>
      </c>
    </row>
    <row r="15" spans="1:18" ht="39" customHeight="1">
      <c r="A15" s="17">
        <v>6</v>
      </c>
      <c r="B15" s="49" t="s">
        <v>53</v>
      </c>
      <c r="C15" s="49"/>
      <c r="D15" s="20">
        <v>1</v>
      </c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</row>
    <row r="16" spans="1:18" ht="37.5" customHeight="1">
      <c r="A16" s="17">
        <v>7</v>
      </c>
      <c r="B16" s="49" t="s">
        <v>60</v>
      </c>
      <c r="C16" s="49"/>
      <c r="D16" s="20">
        <v>13.9</v>
      </c>
      <c r="E16" s="20">
        <v>30</v>
      </c>
      <c r="F16" s="20">
        <v>14</v>
      </c>
      <c r="G16" s="20">
        <v>20</v>
      </c>
      <c r="H16" s="20">
        <v>20</v>
      </c>
      <c r="I16" s="20"/>
      <c r="J16" s="20"/>
      <c r="K16" s="20"/>
      <c r="L16" s="20"/>
      <c r="M16" s="20"/>
      <c r="N16" s="20"/>
      <c r="O16" s="20"/>
      <c r="P16" s="20"/>
      <c r="Q16" s="20"/>
      <c r="R16" s="20"/>
    </row>
    <row r="17" spans="1:18" ht="27.75" customHeight="1">
      <c r="A17" s="17">
        <v>8</v>
      </c>
      <c r="B17" s="49" t="s">
        <v>54</v>
      </c>
      <c r="C17" s="49"/>
      <c r="D17" s="20"/>
      <c r="E17" s="20"/>
      <c r="F17" s="20"/>
      <c r="G17" s="20"/>
      <c r="H17" s="20">
        <v>10</v>
      </c>
      <c r="I17" s="20"/>
      <c r="J17" s="20"/>
      <c r="K17" s="20"/>
      <c r="L17" s="20"/>
      <c r="M17" s="20"/>
      <c r="N17" s="20"/>
      <c r="O17" s="20"/>
      <c r="P17" s="20"/>
      <c r="Q17" s="20"/>
      <c r="R17" s="20"/>
    </row>
    <row r="18" spans="1:18" ht="30" customHeight="1">
      <c r="A18" s="17">
        <v>9</v>
      </c>
      <c r="B18" s="49" t="s">
        <v>44</v>
      </c>
      <c r="C18" s="49"/>
      <c r="D18" s="20" t="s">
        <v>46</v>
      </c>
      <c r="E18" s="20" t="s">
        <v>46</v>
      </c>
      <c r="F18" s="20" t="s">
        <v>46</v>
      </c>
      <c r="G18" s="20" t="s">
        <v>46</v>
      </c>
      <c r="H18" s="20" t="s">
        <v>46</v>
      </c>
      <c r="I18" s="20"/>
      <c r="J18" s="20"/>
      <c r="K18" s="20"/>
      <c r="L18" s="20"/>
      <c r="M18" s="20"/>
      <c r="N18" s="20"/>
      <c r="O18" s="20"/>
      <c r="P18" s="20"/>
      <c r="Q18" s="20"/>
      <c r="R18" s="20"/>
    </row>
    <row r="19" spans="1:18" ht="69.75" customHeight="1">
      <c r="A19" s="17">
        <v>10</v>
      </c>
      <c r="B19" s="49" t="s">
        <v>45</v>
      </c>
      <c r="C19" s="49"/>
      <c r="D19" s="20" t="s">
        <v>46</v>
      </c>
      <c r="E19" s="20" t="s">
        <v>46</v>
      </c>
      <c r="F19" s="20" t="s">
        <v>46</v>
      </c>
      <c r="G19" s="20" t="s">
        <v>46</v>
      </c>
      <c r="H19" s="20" t="s">
        <v>46</v>
      </c>
      <c r="I19" s="20"/>
      <c r="J19" s="20"/>
      <c r="K19" s="20"/>
      <c r="L19" s="20"/>
      <c r="M19" s="20"/>
      <c r="N19" s="20"/>
      <c r="O19" s="20"/>
      <c r="P19" s="20"/>
      <c r="Q19" s="20"/>
      <c r="R19" s="20"/>
    </row>
    <row r="20" spans="1:18" ht="15" customHeight="1">
      <c r="A20" s="50" t="s">
        <v>14</v>
      </c>
      <c r="B20" s="50"/>
      <c r="C20" s="22">
        <f>SUM(D20:R20)</f>
        <v>7470</v>
      </c>
      <c r="D20" s="22">
        <f>SUM(D10:D19)</f>
        <v>766.5</v>
      </c>
      <c r="E20" s="22">
        <f>SUM(E10:E19)</f>
        <v>830.8</v>
      </c>
      <c r="F20" s="22">
        <f>SUM(F10:F19)</f>
        <v>1422.9</v>
      </c>
      <c r="G20" s="22">
        <f>SUM(G10:G19)</f>
        <v>1603.4</v>
      </c>
      <c r="H20" s="22">
        <f t="shared" ref="H20:R20" si="0">SUM(H10:H18)</f>
        <v>1913.4</v>
      </c>
      <c r="I20" s="22">
        <f t="shared" si="0"/>
        <v>0</v>
      </c>
      <c r="J20" s="22">
        <f t="shared" si="0"/>
        <v>0</v>
      </c>
      <c r="K20" s="22">
        <f t="shared" si="0"/>
        <v>0</v>
      </c>
      <c r="L20" s="22">
        <f t="shared" si="0"/>
        <v>0</v>
      </c>
      <c r="M20" s="22">
        <f t="shared" si="0"/>
        <v>0</v>
      </c>
      <c r="N20" s="22">
        <f t="shared" si="0"/>
        <v>194</v>
      </c>
      <c r="O20" s="22">
        <f t="shared" si="0"/>
        <v>173</v>
      </c>
      <c r="P20" s="22">
        <f t="shared" si="0"/>
        <v>244</v>
      </c>
      <c r="Q20" s="22">
        <f t="shared" si="0"/>
        <v>161</v>
      </c>
      <c r="R20" s="22">
        <f t="shared" si="0"/>
        <v>161</v>
      </c>
    </row>
  </sheetData>
  <mergeCells count="36">
    <mergeCell ref="B18:C18"/>
    <mergeCell ref="B17:C17"/>
    <mergeCell ref="A20:B20"/>
    <mergeCell ref="B19:C19"/>
    <mergeCell ref="B16:C16"/>
    <mergeCell ref="B15:C15"/>
    <mergeCell ref="B14:C14"/>
    <mergeCell ref="B12:C12"/>
    <mergeCell ref="B11:C11"/>
    <mergeCell ref="B10:C10"/>
    <mergeCell ref="B13:C13"/>
    <mergeCell ref="M7:M9"/>
    <mergeCell ref="J7:J9"/>
    <mergeCell ref="A4:R4"/>
    <mergeCell ref="N7:N9"/>
    <mergeCell ref="G7:G9"/>
    <mergeCell ref="H7:H9"/>
    <mergeCell ref="I7:I9"/>
    <mergeCell ref="F7:F9"/>
    <mergeCell ref="E7:E9"/>
    <mergeCell ref="H1:R1"/>
    <mergeCell ref="A3:R3"/>
    <mergeCell ref="D5:R5"/>
    <mergeCell ref="D6:H6"/>
    <mergeCell ref="I6:M6"/>
    <mergeCell ref="N6:R6"/>
    <mergeCell ref="A5:A9"/>
    <mergeCell ref="Q7:Q9"/>
    <mergeCell ref="R7:R9"/>
    <mergeCell ref="O7:O9"/>
    <mergeCell ref="P7:P9"/>
    <mergeCell ref="B5:C9"/>
    <mergeCell ref="L7:L9"/>
    <mergeCell ref="K7:K9"/>
    <mergeCell ref="J2:R2"/>
    <mergeCell ref="D7:D9"/>
  </mergeCells>
  <pageMargins left="0.7" right="0.7" top="0.75" bottom="0.75" header="0.3" footer="0.3"/>
  <pageSetup paperSize="9" orientation="portrait" r:id="rId1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LlBbz9b9V4V+B/PLv6T6XZ+/Ds0=</DigestValue>
    </Reference>
    <Reference URI="#idOfficeObject" Type="http://www.w3.org/2000/09/xmldsig#Object">
      <DigestMethod Algorithm="http://www.w3.org/2000/09/xmldsig#sha1"/>
      <DigestValue>7GvSvp0ArLcxaqX0pykYkah/jt0=</DigestValue>
    </Reference>
  </SignedInfo>
  <SignatureValue>
    EiRKVPRttyXW0N9TPwOWW0lPxeNAZmn9oSfyrFsh8CkaqJfAKnkz0uwjTSoPEaE1P45Yj8k0
    3JVtvVVvwRmA9kGsjKww9z68J6/IUniO+L7W2h/lOTnydrBrysOUVdM6YtqfTN6ijLPxeAv4
    ANHApdTCVF+wo47daNchkfrDStI=
  </SignatureValue>
  <KeyInfo>
    <KeyValue>
      <RSAKeyValue>
        <Modulus>
            7DMbN102FVWpjzWS8UObZD//ilQl63YMC7PfddqNNBMla7XPhzY+mTSvZcDDV/thHBL+1wwb
            xlRzYI7k5X2MQfJlRXjGJwl2U0K8RrtyClQBOILd4cECzo85jP8W6/1uZ2MV9w51VQ3Twqeo
            OMamLaH0DFNnK3sm1BiOmuL66JU=
          </Modulus>
        <Exponent>AQAB</Exponent>
      </RSAKeyValue>
    </KeyValue>
    <X509Data>
      <X509Certificate>
          MIIC8TCCAlqgAwIBAgIQoSb3nD5nILtBaYbYSkjp4zANBgkqhkiG9w0BAQUFADBfMV0wWwYD
          VQQDHlQEEAQ0BDwEOAQ9BDgEQQRCBEAEMARGBDgETwAgBB0EPgQyBD4EPAQ4BEUEMAQ5BDsE
          PgQyBEEEOgQ+BDMEPgAgBEEENQQ7BEwEQQQ+BDIENQRCBDAwHhcNMTgxMjMxMTcwMDAwWhcN
          MjQxMjMxMTcwMDAwWjBfMV0wWwYDVQQDHlQEEAQ0BDwEOAQ9BDgEQQRCBEAEMARGBDgETwAg
          BB0EPgQyBD4EPAQ4BEUEMAQ5BDsEPgQyBEEEOgQ+BDMEPgAgBEEENQQ7BEwEQQQ+BDIENQRC
          BDAwgZ8wDQYJKoZIhvcNAQEBBQADgY0AMIGJAoGBAOwzGzddNhVVqY81kvFDm2Q//4pUJet2
          DAuz33XajTQTJWu1z4c2Ppk0r2XAw1f7YRwS/tcMG8ZUc2CO5OV9jEHyZUV4xicJdlNCvEa7
          cgpUATiC3eHBAs6POYz/Fuv9bmdjFfcOdVUN08KnqDjGpi2h9AxTZyt7JtQYjpri+uiVAgMB
          AAGjga0wgaowEwYDVR0lBAwwCgYIKwYBBQUHAwMwgZIGA1UdAQSBijCBh4AQt6Pn7c6c1iJN
          +dLIY9q3k6FhMF8xXTBbBgNVBAMeVAQQBDQEPAQ4BD0EOARBBEIEQAQwBEYEOARPACAEHQQ+
          BDIEPgQ8BDgERQQwBDkEOwQ+BDIEQQQ6BD4EMwQ+ACAEQQQ1BDsETARBBD4EMgQ1BEIEMIIQ
          oSb3nD5nILtBaYbYSkjp4zANBgkqhkiG9w0BAQUFAAOBgQCKxoxrgT3Yk0I0v6kdy3H+B9ow
          4zvkZxdl7HrlWf1a7t8RcT8mOAfjvImq2yKMAvmYxkqXZF5t8j3lVj459Y6CtwBmIJFkcMbD
          SMItC3f0OC/l99ISXZZgkM2Pu21P3Mnnv77Ob7B9zTYwIXFWpx6MQxJaoeNuw8uLmahcBVgl
          JA==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QuNAzyBe5NzuymRNFO6pbyvUum8=</DigestValue>
      </Reference>
      <Reference URI="/xl/calcChain.xml?ContentType=application/vnd.openxmlformats-officedocument.spreadsheetml.calcChain+xml">
        <DigestMethod Algorithm="http://www.w3.org/2000/09/xmldsig#sha1"/>
        <DigestValue>Diq+Wkc7D9H97DBJWCyLYoGbyqs=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XH/OtxKvJhYfzozVseqSFessENc=</DigestValue>
      </Reference>
      <Reference URI="/xl/printerSettings/printerSettings2.bin?ContentType=application/vnd.openxmlformats-officedocument.spreadsheetml.printerSettings">
        <DigestMethod Algorithm="http://www.w3.org/2000/09/xmldsig#sha1"/>
        <DigestValue>XH/OtxKvJhYfzozVseqSFessENc=</DigestValue>
      </Reference>
      <Reference URI="/xl/sharedStrings.xml?ContentType=application/vnd.openxmlformats-officedocument.spreadsheetml.sharedStrings+xml">
        <DigestMethod Algorithm="http://www.w3.org/2000/09/xmldsig#sha1"/>
        <DigestValue>sJNiXneE6VCLQ5/Gft+vqWeRReY=</DigestValue>
      </Reference>
      <Reference URI="/xl/styles.xml?ContentType=application/vnd.openxmlformats-officedocument.spreadsheetml.styles+xml">
        <DigestMethod Algorithm="http://www.w3.org/2000/09/xmldsig#sha1"/>
        <DigestValue>p2zi/JV8Tgi31JTRGkO/nRcHPTw=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ext7XZONSSD3n23yraMUr2d5Uhw=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DPl54m8ZkWDWmPPYreVK672bwio=</DigestValue>
      </Reference>
      <Reference URI="/xl/worksheets/sheet1.xml?ContentType=application/vnd.openxmlformats-officedocument.spreadsheetml.worksheet+xml">
        <DigestMethod Algorithm="http://www.w3.org/2000/09/xmldsig#sha1"/>
        <DigestValue>XsiPxmts10dWQLJ61fDbx8Istes=</DigestValue>
      </Reference>
      <Reference URI="/xl/worksheets/sheet2.xml?ContentType=application/vnd.openxmlformats-officedocument.spreadsheetml.worksheet+xml">
        <DigestMethod Algorithm="http://www.w3.org/2000/09/xmldsig#sha1"/>
        <DigestValue>Va+JK7btDPfkzLlDVfTHmfcPQtc=</DigestValue>
      </Reference>
    </Manifest>
    <SignatureProperties>
      <SignatureProperty Id="idSignatureTime" Target="#idPackageSignature">
        <mdssi:SignatureTime>
          <mdssi:Format>YYYY-MM-DDThh:mm:ssTZD</mdssi:Format>
          <mdssi:Value>2023-10-02T03:39:00Z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6.1</WindowsVersion>
          <OfficeVersion>12.0</OfficeVersion>
          <ApplicationVersion>12.0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Постановление</vt:lpstr>
      <vt:lpstr>Приложение</vt:lpstr>
      <vt:lpstr>Постановление!Область_печати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2023-09-27T04:47:13Z</cp:lastPrinted>
  <dcterms:created xsi:type="dcterms:W3CDTF">2019-02-05T03:23:44Z</dcterms:created>
  <dcterms:modified xsi:type="dcterms:W3CDTF">2023-10-02T03:39:00Z</dcterms:modified>
</cp:coreProperties>
</file>