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13" i="2"/>
  <c r="C14"/>
  <c r="C15"/>
  <c r="C12"/>
  <c r="C11"/>
  <c r="E16"/>
  <c r="F16"/>
  <c r="AK45" i="4" s="1"/>
  <c r="K85" s="1"/>
  <c r="G16" i="2"/>
  <c r="H16"/>
  <c r="AK47" i="4" s="1"/>
  <c r="K87" s="1"/>
  <c r="I16" i="2"/>
  <c r="AK52" i="4" s="1"/>
  <c r="K91" s="1"/>
  <c r="J16" i="2"/>
  <c r="AK53" i="4" s="1"/>
  <c r="K92" s="1"/>
  <c r="K16" i="2"/>
  <c r="AK54" i="4" s="1"/>
  <c r="K93" s="1"/>
  <c r="L16" i="2"/>
  <c r="AK55" i="4" s="1"/>
  <c r="K94" s="1"/>
  <c r="M16" i="2"/>
  <c r="AK56" i="4" s="1"/>
  <c r="K95" s="1"/>
  <c r="N16" i="2"/>
  <c r="AK61" i="4" s="1"/>
  <c r="K99" s="1"/>
  <c r="O16" i="2"/>
  <c r="AK62" i="4" s="1"/>
  <c r="K100" s="1"/>
  <c r="P16" i="2"/>
  <c r="AK63" i="4" s="1"/>
  <c r="K101" s="1"/>
  <c r="Q16" i="2"/>
  <c r="AK64" i="4" s="1"/>
  <c r="K102" s="1"/>
  <c r="R16" i="2"/>
  <c r="AK65" i="4" s="1"/>
  <c r="K103" s="1"/>
  <c r="D16" i="2"/>
  <c r="AK43" i="4" s="1"/>
  <c r="K83" s="1"/>
  <c r="AK37" l="1"/>
  <c r="K79" s="1"/>
  <c r="AK35"/>
  <c r="K77" s="1"/>
  <c r="AK34"/>
  <c r="K76" s="1"/>
  <c r="AK36"/>
  <c r="K78" s="1"/>
  <c r="AK38"/>
  <c r="K80" s="1"/>
  <c r="AK44"/>
  <c r="K84" s="1"/>
  <c r="AK46"/>
  <c r="K86" s="1"/>
  <c r="C16" i="2"/>
  <c r="AD97" i="4"/>
  <c r="AD89"/>
  <c r="AF50"/>
  <c r="AH59"/>
  <c r="X82" l="1"/>
  <c r="AG74"/>
  <c r="AB41"/>
  <c r="AH32" s="1"/>
</calcChain>
</file>

<file path=xl/sharedStrings.xml><?xml version="1.0" encoding="utf-8"?>
<sst xmlns="http://schemas.openxmlformats.org/spreadsheetml/2006/main" count="233" uniqueCount="69">
  <si>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</si>
  <si>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</si>
  <si>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</si>
  <si>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</si>
  <si>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</si>
  <si>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</si>
  <si>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</si>
  <si>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</si>
  <si>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</si>
  <si>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</si>
  <si>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</si>
  <si>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</si>
  <si>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</si>
  <si>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</si>
  <si>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</si>
  <si>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</si>
  <si>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</si>
  <si>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</si>
  <si>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</si>
  <si>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</si>
  <si>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</si>
  <si>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</si>
  <si>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</si>
  <si>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</si>
  <si>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</si>
  <si>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</si>
  <si>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</si>
  <si>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</si>
  <si>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</si>
  <si>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</si>
  <si>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</si>
  <si>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</si>
  <si>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</si>
  <si>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</si>
  <si>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</si>
  <si>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</si>
  <si>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</si>
  <si>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</si>
  <si>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</si>
  <si>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</si>
  <si>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</si>
  <si>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</si>
  <si>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</si>
  <si>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</si>
  <si>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</si>
  <si>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</si>
  <si>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</si>
  <si>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</si>
  <si>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</si>
  <si>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</si>
  <si>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</si>
  <si>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</si>
  <si>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</si>
  <si>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</si>
  <si>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</si>
  <si>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</si>
  <si>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</si>
  <si>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</si>
  <si>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</si>
  <si>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63:</t>
  </si>
  <si>
    <t xml:space="preserve">          Бюджетные ассигнования, пердусмотренные в плановом периоде 2018 - 2022 годов, могут быть уточнены при формировании проектовбюджета Новомихайловского сельсовета.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</si>
  <si>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</si>
  <si>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</si>
  <si>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</si>
  <si>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Оформление сельского кладбища в собственность</t>
  </si>
  <si>
    <t>Расходы на прочие мероприятия по благоустройству и улучшению санитарного содержания населенного пункта</t>
  </si>
  <si>
    <t>Выполнение работ по описанию границ населенных пунктов и внесению сведений в ЕГРН</t>
  </si>
  <si>
    <t>сентября</t>
  </si>
  <si>
    <t>Приложение к Постановлению Администрации Новомихайловского сельсовета от «20» сентября 2019 года № 53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</si>
</sst>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A8" sqref="A8:Y14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</row>
    <row r="2" spans="1:50" ht="12.9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</row>
    <row r="3" spans="1:50" ht="14.1" customHeight="1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</row>
    <row r="4" spans="1:50" ht="14.1" customHeigh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</row>
    <row r="5" spans="1:50" ht="14.1" customHeight="1">
      <c r="A5" s="44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50" ht="14.1" customHeight="1">
      <c r="A6" s="29" t="s">
        <v>23</v>
      </c>
      <c r="B6" s="48">
        <v>20</v>
      </c>
      <c r="C6" s="48"/>
      <c r="D6" s="29" t="s">
        <v>24</v>
      </c>
      <c r="E6" s="44" t="s">
        <v>67</v>
      </c>
      <c r="F6" s="44"/>
      <c r="G6" s="44"/>
      <c r="H6" s="44"/>
      <c r="I6" s="44"/>
      <c r="J6" s="44">
        <v>2019</v>
      </c>
      <c r="K6" s="44"/>
      <c r="L6" s="44"/>
      <c r="M6" s="49" t="s">
        <v>25</v>
      </c>
      <c r="N6" s="49"/>
      <c r="O6" s="4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44" t="s">
        <v>26</v>
      </c>
      <c r="AV6" s="44"/>
      <c r="AW6" s="65">
        <v>53</v>
      </c>
      <c r="AX6" s="65"/>
    </row>
    <row r="7" spans="1:50" ht="14.1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44" t="s">
        <v>4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</row>
    <row r="8" spans="1:50" ht="14.1" customHeight="1">
      <c r="A8" s="45" t="s">
        <v>57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50" ht="14.1" customHeight="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</row>
    <row r="10" spans="1:50" ht="14.1" customHeight="1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</row>
    <row r="11" spans="1:50" ht="14.1" customHeight="1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</row>
    <row r="12" spans="1:50" ht="14.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</row>
    <row r="13" spans="1:50" ht="14.1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50" ht="14.1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50" ht="14.1" customHeight="1">
      <c r="A15" s="45" t="s">
        <v>58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</row>
    <row r="16" spans="1:50" ht="14.1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</row>
    <row r="17" spans="1:50" ht="14.1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</row>
    <row r="18" spans="1:50" ht="14.1" customHeight="1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</row>
    <row r="19" spans="1:50" ht="14.1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</row>
    <row r="20" spans="1:50" ht="14.1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</row>
    <row r="21" spans="1:50" ht="14.1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</row>
    <row r="22" spans="1:50" ht="14.1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</row>
    <row r="23" spans="1:50" ht="14.1" customHeight="1">
      <c r="A23" s="44" t="s">
        <v>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</row>
    <row r="24" spans="1:50" ht="14.1" customHeight="1">
      <c r="A24" s="45" t="s">
        <v>59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</row>
    <row r="25" spans="1:50" ht="14.1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</row>
    <row r="26" spans="1:50" ht="14.1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</row>
    <row r="27" spans="1:50" ht="14.1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</row>
    <row r="28" spans="1:50" ht="14.1" customHeight="1">
      <c r="A28" s="29"/>
      <c r="B28" s="29"/>
      <c r="C28" s="29"/>
      <c r="D28" s="45" t="s">
        <v>29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</row>
    <row r="29" spans="1:50" ht="14.1" customHeight="1">
      <c r="A29" s="29"/>
      <c r="B29" s="29"/>
      <c r="C29" s="29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</row>
    <row r="30" spans="1:50" ht="14.1" customHeight="1">
      <c r="A30" s="29"/>
      <c r="B30" s="29"/>
      <c r="C30" s="29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</row>
    <row r="31" spans="1:50" ht="14.1" customHeight="1">
      <c r="A31" s="50" t="s">
        <v>6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7"/>
      <c r="AA31" s="41"/>
      <c r="AB31" s="46" t="s">
        <v>27</v>
      </c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7"/>
    </row>
    <row r="32" spans="1:50" ht="14.1" customHeight="1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9"/>
      <c r="AA32" s="31"/>
      <c r="AB32" s="51" t="s">
        <v>28</v>
      </c>
      <c r="AC32" s="51"/>
      <c r="AD32" s="51"/>
      <c r="AE32" s="51"/>
      <c r="AF32" s="51"/>
      <c r="AG32" s="51"/>
      <c r="AH32" s="53">
        <f>SUM(AH59,AF50,AB41)</f>
        <v>2124.1</v>
      </c>
      <c r="AI32" s="53"/>
      <c r="AJ32" s="53"/>
      <c r="AK32" s="53"/>
      <c r="AL32" s="53"/>
      <c r="AM32" s="53"/>
      <c r="AN32" s="51" t="s">
        <v>30</v>
      </c>
      <c r="AO32" s="51"/>
      <c r="AP32" s="51"/>
      <c r="AQ32" s="51"/>
      <c r="AR32" s="51"/>
      <c r="AS32" s="51"/>
      <c r="AT32" s="51"/>
      <c r="AU32" s="51"/>
      <c r="AV32" s="51"/>
      <c r="AW32" s="51"/>
      <c r="AX32" s="52"/>
    </row>
    <row r="33" spans="1:50" ht="14.1" customHeight="1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9"/>
      <c r="AA33" s="31"/>
      <c r="AB33" s="54" t="s">
        <v>21</v>
      </c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5"/>
    </row>
    <row r="34" spans="1:50" ht="14.1" customHeight="1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9"/>
      <c r="AA34" s="31"/>
      <c r="AB34" s="33"/>
      <c r="AC34" s="32"/>
      <c r="AD34" s="33" t="s">
        <v>31</v>
      </c>
      <c r="AE34" s="51" t="s">
        <v>32</v>
      </c>
      <c r="AF34" s="51"/>
      <c r="AG34" s="51"/>
      <c r="AH34" s="51"/>
      <c r="AI34" s="51"/>
      <c r="AJ34" s="33" t="s">
        <v>31</v>
      </c>
      <c r="AK34" s="53">
        <f>SUM(Приложение!D16,Приложение!I16,Приложение!N16)</f>
        <v>385.1</v>
      </c>
      <c r="AL34" s="53"/>
      <c r="AM34" s="53"/>
      <c r="AN34" s="53"/>
      <c r="AO34" s="54" t="s">
        <v>19</v>
      </c>
      <c r="AP34" s="54"/>
      <c r="AQ34" s="54"/>
      <c r="AR34" s="54"/>
      <c r="AS34" s="54"/>
      <c r="AT34" s="54"/>
      <c r="AU34" s="54"/>
      <c r="AV34" s="54"/>
      <c r="AW34" s="54"/>
      <c r="AX34" s="55"/>
    </row>
    <row r="35" spans="1:50" ht="14.1" customHeight="1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9"/>
      <c r="AA35" s="31"/>
      <c r="AB35" s="32"/>
      <c r="AC35" s="32"/>
      <c r="AD35" s="33" t="s">
        <v>31</v>
      </c>
      <c r="AE35" s="51" t="s">
        <v>33</v>
      </c>
      <c r="AF35" s="51"/>
      <c r="AG35" s="51"/>
      <c r="AH35" s="51"/>
      <c r="AI35" s="51"/>
      <c r="AJ35" s="33" t="s">
        <v>31</v>
      </c>
      <c r="AK35" s="53">
        <f>SUM(Приложение!E16,Приложение!J16,Приложение!O16)</f>
        <v>333</v>
      </c>
      <c r="AL35" s="53"/>
      <c r="AM35" s="53"/>
      <c r="AN35" s="53"/>
      <c r="AO35" s="54" t="s">
        <v>19</v>
      </c>
      <c r="AP35" s="54"/>
      <c r="AQ35" s="54"/>
      <c r="AR35" s="54"/>
      <c r="AS35" s="54"/>
      <c r="AT35" s="54"/>
      <c r="AU35" s="54"/>
      <c r="AV35" s="54"/>
      <c r="AW35" s="54"/>
      <c r="AX35" s="55"/>
    </row>
    <row r="36" spans="1:50" ht="14.1" customHeight="1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9"/>
      <c r="AA36" s="31"/>
      <c r="AB36" s="32"/>
      <c r="AC36" s="32"/>
      <c r="AD36" s="33" t="s">
        <v>31</v>
      </c>
      <c r="AE36" s="51" t="s">
        <v>34</v>
      </c>
      <c r="AF36" s="51"/>
      <c r="AG36" s="51"/>
      <c r="AH36" s="51"/>
      <c r="AI36" s="51"/>
      <c r="AJ36" s="33" t="s">
        <v>31</v>
      </c>
      <c r="AK36" s="53">
        <f>SUM(Приложение!F16,Приложение!K16,Приложение!P16)</f>
        <v>263</v>
      </c>
      <c r="AL36" s="53"/>
      <c r="AM36" s="53"/>
      <c r="AN36" s="53"/>
      <c r="AO36" s="54" t="s">
        <v>19</v>
      </c>
      <c r="AP36" s="54"/>
      <c r="AQ36" s="54"/>
      <c r="AR36" s="54"/>
      <c r="AS36" s="54"/>
      <c r="AT36" s="54"/>
      <c r="AU36" s="54"/>
      <c r="AV36" s="54"/>
      <c r="AW36" s="54"/>
      <c r="AX36" s="55"/>
    </row>
    <row r="37" spans="1:50" ht="14.1" customHeight="1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9"/>
      <c r="AA37" s="31"/>
      <c r="AB37" s="32"/>
      <c r="AC37" s="32"/>
      <c r="AD37" s="33" t="s">
        <v>31</v>
      </c>
      <c r="AE37" s="51" t="s">
        <v>35</v>
      </c>
      <c r="AF37" s="51"/>
      <c r="AG37" s="51"/>
      <c r="AH37" s="51"/>
      <c r="AI37" s="51"/>
      <c r="AJ37" s="33" t="s">
        <v>31</v>
      </c>
      <c r="AK37" s="53">
        <f>SUM(Приложение!G16,Приложение!L16,Приложение!Q16)</f>
        <v>263</v>
      </c>
      <c r="AL37" s="53"/>
      <c r="AM37" s="53"/>
      <c r="AN37" s="53"/>
      <c r="AO37" s="54" t="s">
        <v>19</v>
      </c>
      <c r="AP37" s="54"/>
      <c r="AQ37" s="54"/>
      <c r="AR37" s="54"/>
      <c r="AS37" s="54"/>
      <c r="AT37" s="54"/>
      <c r="AU37" s="54"/>
      <c r="AV37" s="54"/>
      <c r="AW37" s="54"/>
      <c r="AX37" s="55"/>
    </row>
    <row r="38" spans="1:50" ht="14.1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9"/>
      <c r="AA38" s="31"/>
      <c r="AB38" s="32"/>
      <c r="AC38" s="32"/>
      <c r="AD38" s="33" t="s">
        <v>31</v>
      </c>
      <c r="AE38" s="51" t="s">
        <v>36</v>
      </c>
      <c r="AF38" s="51"/>
      <c r="AG38" s="51"/>
      <c r="AH38" s="51"/>
      <c r="AI38" s="51"/>
      <c r="AJ38" s="33" t="s">
        <v>31</v>
      </c>
      <c r="AK38" s="53">
        <f>SUM(Приложение!H16,Приложение!M16,Приложение!R16)</f>
        <v>880</v>
      </c>
      <c r="AL38" s="53"/>
      <c r="AM38" s="53"/>
      <c r="AN38" s="53"/>
      <c r="AO38" s="54" t="s">
        <v>50</v>
      </c>
      <c r="AP38" s="54"/>
      <c r="AQ38" s="54"/>
      <c r="AR38" s="54"/>
      <c r="AS38" s="54"/>
      <c r="AT38" s="54"/>
      <c r="AU38" s="54"/>
      <c r="AV38" s="54"/>
      <c r="AW38" s="54"/>
      <c r="AX38" s="55"/>
    </row>
    <row r="39" spans="1:50" ht="14.1" customHeight="1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9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4"/>
      <c r="AW39" s="34"/>
      <c r="AX39" s="35"/>
    </row>
    <row r="40" spans="1:50" ht="14.1" customHeigh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9"/>
      <c r="AA40" s="31"/>
      <c r="AB40" s="32" t="s">
        <v>31</v>
      </c>
      <c r="AC40" s="51" t="s">
        <v>37</v>
      </c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2"/>
    </row>
    <row r="41" spans="1:50" ht="14.1" customHeight="1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9"/>
      <c r="AA41" s="31"/>
      <c r="AB41" s="56">
        <f>SUM(AK43:AO47)</f>
        <v>2074.1</v>
      </c>
      <c r="AC41" s="56"/>
      <c r="AD41" s="56"/>
      <c r="AE41" s="56"/>
      <c r="AF41" s="56"/>
      <c r="AG41" s="51" t="s">
        <v>38</v>
      </c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2"/>
    </row>
    <row r="42" spans="1:50" ht="14.1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9"/>
      <c r="AA42" s="31"/>
      <c r="AB42" s="54" t="s">
        <v>18</v>
      </c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5"/>
    </row>
    <row r="43" spans="1:50" ht="14.1" customHeight="1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9"/>
      <c r="AA43" s="31"/>
      <c r="AB43" s="32"/>
      <c r="AC43" s="32"/>
      <c r="AD43" s="33" t="s">
        <v>31</v>
      </c>
      <c r="AE43" s="51" t="s">
        <v>32</v>
      </c>
      <c r="AF43" s="51"/>
      <c r="AG43" s="51"/>
      <c r="AH43" s="51"/>
      <c r="AI43" s="51"/>
      <c r="AJ43" s="33" t="s">
        <v>31</v>
      </c>
      <c r="AK43" s="53">
        <f>SUM(Приложение!D16)</f>
        <v>335.1</v>
      </c>
      <c r="AL43" s="53"/>
      <c r="AM43" s="53"/>
      <c r="AN43" s="53"/>
      <c r="AO43" s="54" t="s">
        <v>19</v>
      </c>
      <c r="AP43" s="54"/>
      <c r="AQ43" s="54"/>
      <c r="AR43" s="54"/>
      <c r="AS43" s="54"/>
      <c r="AT43" s="54"/>
      <c r="AU43" s="54"/>
      <c r="AV43" s="54"/>
      <c r="AW43" s="54"/>
      <c r="AX43" s="55"/>
    </row>
    <row r="44" spans="1:50" ht="14.1" customHeight="1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9"/>
      <c r="AA44" s="31"/>
      <c r="AB44" s="32"/>
      <c r="AC44" s="32"/>
      <c r="AD44" s="33" t="s">
        <v>31</v>
      </c>
      <c r="AE44" s="51" t="s">
        <v>33</v>
      </c>
      <c r="AF44" s="51"/>
      <c r="AG44" s="51"/>
      <c r="AH44" s="51"/>
      <c r="AI44" s="51"/>
      <c r="AJ44" s="33" t="s">
        <v>31</v>
      </c>
      <c r="AK44" s="53">
        <f>SUM(Приложение!E16)</f>
        <v>333</v>
      </c>
      <c r="AL44" s="53"/>
      <c r="AM44" s="53"/>
      <c r="AN44" s="53"/>
      <c r="AO44" s="54" t="s">
        <v>19</v>
      </c>
      <c r="AP44" s="54"/>
      <c r="AQ44" s="54"/>
      <c r="AR44" s="54"/>
      <c r="AS44" s="54"/>
      <c r="AT44" s="54"/>
      <c r="AU44" s="54"/>
      <c r="AV44" s="54"/>
      <c r="AW44" s="54"/>
      <c r="AX44" s="55"/>
    </row>
    <row r="45" spans="1:50" ht="14.1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9"/>
      <c r="AA45" s="31"/>
      <c r="AB45" s="32"/>
      <c r="AC45" s="32"/>
      <c r="AD45" s="33" t="s">
        <v>31</v>
      </c>
      <c r="AE45" s="51" t="s">
        <v>34</v>
      </c>
      <c r="AF45" s="51"/>
      <c r="AG45" s="51"/>
      <c r="AH45" s="51"/>
      <c r="AI45" s="51"/>
      <c r="AJ45" s="33" t="s">
        <v>31</v>
      </c>
      <c r="AK45" s="53">
        <f>SUM(Приложение!F16)</f>
        <v>263</v>
      </c>
      <c r="AL45" s="53"/>
      <c r="AM45" s="53"/>
      <c r="AN45" s="53"/>
      <c r="AO45" s="54" t="s">
        <v>19</v>
      </c>
      <c r="AP45" s="54"/>
      <c r="AQ45" s="54"/>
      <c r="AR45" s="54"/>
      <c r="AS45" s="54"/>
      <c r="AT45" s="54"/>
      <c r="AU45" s="54"/>
      <c r="AV45" s="54"/>
      <c r="AW45" s="54"/>
      <c r="AX45" s="55"/>
    </row>
    <row r="46" spans="1:50" ht="14.1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9"/>
      <c r="AA46" s="31"/>
      <c r="AB46" s="32"/>
      <c r="AC46" s="32"/>
      <c r="AD46" s="33" t="s">
        <v>31</v>
      </c>
      <c r="AE46" s="51" t="s">
        <v>35</v>
      </c>
      <c r="AF46" s="51"/>
      <c r="AG46" s="51"/>
      <c r="AH46" s="51"/>
      <c r="AI46" s="51"/>
      <c r="AJ46" s="33" t="s">
        <v>31</v>
      </c>
      <c r="AK46" s="53">
        <f>SUM(Приложение!G16)</f>
        <v>263</v>
      </c>
      <c r="AL46" s="53"/>
      <c r="AM46" s="53"/>
      <c r="AN46" s="53"/>
      <c r="AO46" s="54" t="s">
        <v>19</v>
      </c>
      <c r="AP46" s="54"/>
      <c r="AQ46" s="54"/>
      <c r="AR46" s="54"/>
      <c r="AS46" s="54"/>
      <c r="AT46" s="54"/>
      <c r="AU46" s="54"/>
      <c r="AV46" s="54"/>
      <c r="AW46" s="54"/>
      <c r="AX46" s="55"/>
    </row>
    <row r="47" spans="1:50" ht="14.1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9"/>
      <c r="AA47" s="31"/>
      <c r="AB47" s="32"/>
      <c r="AC47" s="32"/>
      <c r="AD47" s="33" t="s">
        <v>31</v>
      </c>
      <c r="AE47" s="51" t="s">
        <v>36</v>
      </c>
      <c r="AF47" s="51"/>
      <c r="AG47" s="51"/>
      <c r="AH47" s="51"/>
      <c r="AI47" s="51"/>
      <c r="AJ47" s="33" t="s">
        <v>31</v>
      </c>
      <c r="AK47" s="53">
        <f>SUM(Приложение!H16)</f>
        <v>880</v>
      </c>
      <c r="AL47" s="53"/>
      <c r="AM47" s="53"/>
      <c r="AN47" s="53"/>
      <c r="AO47" s="54" t="s">
        <v>50</v>
      </c>
      <c r="AP47" s="54"/>
      <c r="AQ47" s="54"/>
      <c r="AR47" s="54"/>
      <c r="AS47" s="54"/>
      <c r="AT47" s="54"/>
      <c r="AU47" s="54"/>
      <c r="AV47" s="54"/>
      <c r="AW47" s="54"/>
      <c r="AX47" s="55"/>
    </row>
    <row r="48" spans="1:50" ht="14.1" customHeigh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9"/>
      <c r="AA48" s="31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4"/>
      <c r="AW48" s="34"/>
      <c r="AX48" s="35"/>
    </row>
    <row r="49" spans="1:50" ht="14.1" customHeight="1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9"/>
      <c r="AA49" s="31"/>
      <c r="AB49" s="32" t="s">
        <v>31</v>
      </c>
      <c r="AC49" s="51" t="s">
        <v>39</v>
      </c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2"/>
    </row>
    <row r="50" spans="1:50" ht="14.1" customHeight="1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9"/>
      <c r="AA50" s="31"/>
      <c r="AB50" s="54" t="s">
        <v>40</v>
      </c>
      <c r="AC50" s="54"/>
      <c r="AD50" s="54"/>
      <c r="AE50" s="54"/>
      <c r="AF50" s="53">
        <f>SUM(AK52:AN56)</f>
        <v>0</v>
      </c>
      <c r="AG50" s="51"/>
      <c r="AH50" s="51"/>
      <c r="AI50" s="51"/>
      <c r="AJ50" s="51"/>
      <c r="AK50" s="51" t="s">
        <v>42</v>
      </c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2"/>
    </row>
    <row r="51" spans="1:50" ht="14.1" customHeight="1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9"/>
      <c r="AA51" s="31"/>
      <c r="AB51" s="54" t="s">
        <v>43</v>
      </c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5"/>
    </row>
    <row r="52" spans="1:50" ht="14.1" customHeigh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9"/>
      <c r="AA52" s="31"/>
      <c r="AB52" s="32"/>
      <c r="AC52" s="32"/>
      <c r="AD52" s="33" t="s">
        <v>31</v>
      </c>
      <c r="AE52" s="51" t="s">
        <v>32</v>
      </c>
      <c r="AF52" s="51"/>
      <c r="AG52" s="51"/>
      <c r="AH52" s="51"/>
      <c r="AI52" s="51"/>
      <c r="AJ52" s="33" t="s">
        <v>31</v>
      </c>
      <c r="AK52" s="53">
        <f>SUM(Приложение!I16)</f>
        <v>0</v>
      </c>
      <c r="AL52" s="53"/>
      <c r="AM52" s="53"/>
      <c r="AN52" s="53"/>
      <c r="AO52" s="54" t="s">
        <v>19</v>
      </c>
      <c r="AP52" s="54"/>
      <c r="AQ52" s="54"/>
      <c r="AR52" s="54"/>
      <c r="AS52" s="54"/>
      <c r="AT52" s="54"/>
      <c r="AU52" s="54"/>
      <c r="AV52" s="54"/>
      <c r="AW52" s="54"/>
      <c r="AX52" s="55"/>
    </row>
    <row r="53" spans="1:50" ht="14.1" customHeight="1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9"/>
      <c r="AA53" s="31"/>
      <c r="AB53" s="32"/>
      <c r="AC53" s="32"/>
      <c r="AD53" s="33" t="s">
        <v>31</v>
      </c>
      <c r="AE53" s="51" t="s">
        <v>33</v>
      </c>
      <c r="AF53" s="51"/>
      <c r="AG53" s="51"/>
      <c r="AH53" s="51"/>
      <c r="AI53" s="51"/>
      <c r="AJ53" s="33" t="s">
        <v>31</v>
      </c>
      <c r="AK53" s="53">
        <f>SUM(Приложение!J16)</f>
        <v>0</v>
      </c>
      <c r="AL53" s="53"/>
      <c r="AM53" s="53"/>
      <c r="AN53" s="53"/>
      <c r="AO53" s="54" t="s">
        <v>19</v>
      </c>
      <c r="AP53" s="54"/>
      <c r="AQ53" s="54"/>
      <c r="AR53" s="54"/>
      <c r="AS53" s="54"/>
      <c r="AT53" s="54"/>
      <c r="AU53" s="54"/>
      <c r="AV53" s="54"/>
      <c r="AW53" s="54"/>
      <c r="AX53" s="55"/>
    </row>
    <row r="54" spans="1:50" ht="14.1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40"/>
      <c r="AA54" s="36"/>
      <c r="AB54" s="37"/>
      <c r="AC54" s="37"/>
      <c r="AD54" s="38" t="s">
        <v>31</v>
      </c>
      <c r="AE54" s="48" t="s">
        <v>34</v>
      </c>
      <c r="AF54" s="48"/>
      <c r="AG54" s="48"/>
      <c r="AH54" s="48"/>
      <c r="AI54" s="48"/>
      <c r="AJ54" s="38" t="s">
        <v>31</v>
      </c>
      <c r="AK54" s="57">
        <f>SUM(Приложение!K16)</f>
        <v>0</v>
      </c>
      <c r="AL54" s="57"/>
      <c r="AM54" s="57"/>
      <c r="AN54" s="57"/>
      <c r="AO54" s="58" t="s">
        <v>19</v>
      </c>
      <c r="AP54" s="58"/>
      <c r="AQ54" s="58"/>
      <c r="AR54" s="58"/>
      <c r="AS54" s="58"/>
      <c r="AT54" s="58"/>
      <c r="AU54" s="58"/>
      <c r="AV54" s="58"/>
      <c r="AW54" s="58"/>
      <c r="AX54" s="59"/>
    </row>
    <row r="55" spans="1:50" ht="14.1" customHeight="1">
      <c r="A55" s="4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42"/>
      <c r="AA55" s="41"/>
      <c r="AB55" s="30"/>
      <c r="AC55" s="30"/>
      <c r="AD55" s="43" t="s">
        <v>31</v>
      </c>
      <c r="AE55" s="46" t="s">
        <v>35</v>
      </c>
      <c r="AF55" s="46"/>
      <c r="AG55" s="46"/>
      <c r="AH55" s="46"/>
      <c r="AI55" s="46"/>
      <c r="AJ55" s="43" t="s">
        <v>31</v>
      </c>
      <c r="AK55" s="60">
        <f>SUM(Приложение!L16)</f>
        <v>0</v>
      </c>
      <c r="AL55" s="60"/>
      <c r="AM55" s="60"/>
      <c r="AN55" s="60"/>
      <c r="AO55" s="61" t="s">
        <v>19</v>
      </c>
      <c r="AP55" s="61"/>
      <c r="AQ55" s="61"/>
      <c r="AR55" s="61"/>
      <c r="AS55" s="61"/>
      <c r="AT55" s="61"/>
      <c r="AU55" s="61"/>
      <c r="AV55" s="61"/>
      <c r="AW55" s="61"/>
      <c r="AX55" s="62"/>
    </row>
    <row r="56" spans="1:50" ht="14.1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9"/>
      <c r="AA56" s="31"/>
      <c r="AB56" s="32"/>
      <c r="AC56" s="32"/>
      <c r="AD56" s="33" t="s">
        <v>31</v>
      </c>
      <c r="AE56" s="51" t="s">
        <v>36</v>
      </c>
      <c r="AF56" s="51"/>
      <c r="AG56" s="51"/>
      <c r="AH56" s="51"/>
      <c r="AI56" s="51"/>
      <c r="AJ56" s="33" t="s">
        <v>31</v>
      </c>
      <c r="AK56" s="53">
        <f>SUM(Приложение!M16)</f>
        <v>0</v>
      </c>
      <c r="AL56" s="53"/>
      <c r="AM56" s="53"/>
      <c r="AN56" s="53"/>
      <c r="AO56" s="54" t="s">
        <v>50</v>
      </c>
      <c r="AP56" s="54"/>
      <c r="AQ56" s="54"/>
      <c r="AR56" s="54"/>
      <c r="AS56" s="54"/>
      <c r="AT56" s="54"/>
      <c r="AU56" s="54"/>
      <c r="AV56" s="54"/>
      <c r="AW56" s="54"/>
      <c r="AX56" s="55"/>
    </row>
    <row r="57" spans="1:50" ht="14.1" customHeight="1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9"/>
      <c r="AA57" s="31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4"/>
      <c r="AW57" s="34"/>
      <c r="AX57" s="35"/>
    </row>
    <row r="58" spans="1:50" ht="14.1" customHeight="1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9"/>
      <c r="AA58" s="31"/>
      <c r="AB58" s="32" t="s">
        <v>31</v>
      </c>
      <c r="AC58" s="51" t="s">
        <v>44</v>
      </c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2"/>
    </row>
    <row r="59" spans="1:50" ht="14.1" customHeigh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9"/>
      <c r="AA59" s="31"/>
      <c r="AB59" s="54" t="s">
        <v>45</v>
      </c>
      <c r="AC59" s="54"/>
      <c r="AD59" s="54"/>
      <c r="AE59" s="54"/>
      <c r="AF59" s="54"/>
      <c r="AG59" s="32" t="s">
        <v>31</v>
      </c>
      <c r="AH59" s="53">
        <f>SUM(AK61:AN65)</f>
        <v>50</v>
      </c>
      <c r="AI59" s="51"/>
      <c r="AJ59" s="51"/>
      <c r="AK59" s="51"/>
      <c r="AL59" s="51"/>
      <c r="AM59" s="51" t="s">
        <v>46</v>
      </c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2"/>
    </row>
    <row r="60" spans="1:50" ht="14.1" customHeight="1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9"/>
      <c r="AA60" s="31"/>
      <c r="AB60" s="54" t="s">
        <v>21</v>
      </c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5"/>
    </row>
    <row r="61" spans="1:50" ht="14.1" customHeight="1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9"/>
      <c r="AA61" s="31"/>
      <c r="AB61" s="32"/>
      <c r="AC61" s="32"/>
      <c r="AD61" s="33" t="s">
        <v>31</v>
      </c>
      <c r="AE61" s="51" t="s">
        <v>32</v>
      </c>
      <c r="AF61" s="51"/>
      <c r="AG61" s="51"/>
      <c r="AH61" s="51"/>
      <c r="AI61" s="51"/>
      <c r="AJ61" s="33" t="s">
        <v>31</v>
      </c>
      <c r="AK61" s="53">
        <f>SUM(Приложение!N16)</f>
        <v>50</v>
      </c>
      <c r="AL61" s="53"/>
      <c r="AM61" s="53"/>
      <c r="AN61" s="53"/>
      <c r="AO61" s="54" t="s">
        <v>19</v>
      </c>
      <c r="AP61" s="54"/>
      <c r="AQ61" s="54"/>
      <c r="AR61" s="54"/>
      <c r="AS61" s="54"/>
      <c r="AT61" s="54"/>
      <c r="AU61" s="54"/>
      <c r="AV61" s="54"/>
      <c r="AW61" s="54"/>
      <c r="AX61" s="55"/>
    </row>
    <row r="62" spans="1:50" ht="14.1" customHeight="1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9"/>
      <c r="AA62" s="31"/>
      <c r="AB62" s="32"/>
      <c r="AC62" s="32"/>
      <c r="AD62" s="33" t="s">
        <v>31</v>
      </c>
      <c r="AE62" s="51" t="s">
        <v>33</v>
      </c>
      <c r="AF62" s="51"/>
      <c r="AG62" s="51"/>
      <c r="AH62" s="51"/>
      <c r="AI62" s="51"/>
      <c r="AJ62" s="33" t="s">
        <v>31</v>
      </c>
      <c r="AK62" s="53">
        <f>SUM(Приложение!O16)</f>
        <v>0</v>
      </c>
      <c r="AL62" s="53"/>
      <c r="AM62" s="53"/>
      <c r="AN62" s="53"/>
      <c r="AO62" s="54" t="s">
        <v>19</v>
      </c>
      <c r="AP62" s="54"/>
      <c r="AQ62" s="54"/>
      <c r="AR62" s="54"/>
      <c r="AS62" s="54"/>
      <c r="AT62" s="54"/>
      <c r="AU62" s="54"/>
      <c r="AV62" s="54"/>
      <c r="AW62" s="54"/>
      <c r="AX62" s="55"/>
    </row>
    <row r="63" spans="1:50" ht="14.1" customHeight="1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9"/>
      <c r="AA63" s="31"/>
      <c r="AB63" s="32"/>
      <c r="AC63" s="32"/>
      <c r="AD63" s="33" t="s">
        <v>31</v>
      </c>
      <c r="AE63" s="51" t="s">
        <v>34</v>
      </c>
      <c r="AF63" s="51"/>
      <c r="AG63" s="51"/>
      <c r="AH63" s="51"/>
      <c r="AI63" s="51"/>
      <c r="AJ63" s="33" t="s">
        <v>31</v>
      </c>
      <c r="AK63" s="53">
        <f>SUM(Приложение!P16)</f>
        <v>0</v>
      </c>
      <c r="AL63" s="53"/>
      <c r="AM63" s="53"/>
      <c r="AN63" s="53"/>
      <c r="AO63" s="54" t="s">
        <v>19</v>
      </c>
      <c r="AP63" s="54"/>
      <c r="AQ63" s="54"/>
      <c r="AR63" s="54"/>
      <c r="AS63" s="54"/>
      <c r="AT63" s="54"/>
      <c r="AU63" s="54"/>
      <c r="AV63" s="54"/>
      <c r="AW63" s="54"/>
      <c r="AX63" s="55"/>
    </row>
    <row r="64" spans="1:50" ht="14.1" customHeight="1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9"/>
      <c r="AA64" s="31"/>
      <c r="AB64" s="32"/>
      <c r="AC64" s="32"/>
      <c r="AD64" s="33" t="s">
        <v>31</v>
      </c>
      <c r="AE64" s="51" t="s">
        <v>35</v>
      </c>
      <c r="AF64" s="51"/>
      <c r="AG64" s="51"/>
      <c r="AH64" s="51"/>
      <c r="AI64" s="51"/>
      <c r="AJ64" s="33" t="s">
        <v>31</v>
      </c>
      <c r="AK64" s="53">
        <f>SUM(Приложение!Q16)</f>
        <v>0</v>
      </c>
      <c r="AL64" s="53"/>
      <c r="AM64" s="53"/>
      <c r="AN64" s="53"/>
      <c r="AO64" s="54" t="s">
        <v>19</v>
      </c>
      <c r="AP64" s="54"/>
      <c r="AQ64" s="54"/>
      <c r="AR64" s="54"/>
      <c r="AS64" s="54"/>
      <c r="AT64" s="54"/>
      <c r="AU64" s="54"/>
      <c r="AV64" s="54"/>
      <c r="AW64" s="54"/>
      <c r="AX64" s="55"/>
    </row>
    <row r="65" spans="1:50" ht="14.1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40"/>
      <c r="AA65" s="36"/>
      <c r="AB65" s="37"/>
      <c r="AC65" s="37"/>
      <c r="AD65" s="38" t="s">
        <v>31</v>
      </c>
      <c r="AE65" s="48" t="s">
        <v>36</v>
      </c>
      <c r="AF65" s="48"/>
      <c r="AG65" s="48"/>
      <c r="AH65" s="48"/>
      <c r="AI65" s="48"/>
      <c r="AJ65" s="38" t="s">
        <v>31</v>
      </c>
      <c r="AK65" s="57">
        <f>SUM(Приложение!R16)</f>
        <v>0</v>
      </c>
      <c r="AL65" s="57"/>
      <c r="AM65" s="57"/>
      <c r="AN65" s="57"/>
      <c r="AO65" s="58" t="s">
        <v>50</v>
      </c>
      <c r="AP65" s="58"/>
      <c r="AQ65" s="58"/>
      <c r="AR65" s="58"/>
      <c r="AS65" s="58"/>
      <c r="AT65" s="58"/>
      <c r="AU65" s="58"/>
      <c r="AV65" s="58"/>
      <c r="AW65" s="58"/>
      <c r="AX65" s="59"/>
    </row>
    <row r="66" spans="1:50" ht="14.1" customHeight="1">
      <c r="A66" s="29"/>
      <c r="B66" s="29"/>
      <c r="C66" s="29"/>
      <c r="D66" s="45" t="s">
        <v>47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</row>
    <row r="67" spans="1:50" ht="14.1" customHeight="1">
      <c r="A67" s="29"/>
      <c r="B67" s="29"/>
      <c r="C67" s="29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29"/>
      <c r="B68" s="29"/>
      <c r="C68" s="29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</row>
    <row r="69" spans="1:50" ht="14.1" customHeight="1">
      <c r="A69" s="29"/>
      <c r="B69" s="29"/>
      <c r="C69" s="29"/>
      <c r="D69" s="49" t="s">
        <v>48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</row>
    <row r="70" spans="1:50" ht="14.1" customHeight="1">
      <c r="A70" s="29"/>
      <c r="B70" s="29"/>
      <c r="C70" s="29"/>
      <c r="D70" s="45" t="s">
        <v>60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</row>
    <row r="71" spans="1:50" ht="14.1" customHeight="1">
      <c r="A71" s="29"/>
      <c r="B71" s="29"/>
      <c r="C71" s="29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</row>
    <row r="72" spans="1:50" ht="14.1" customHeight="1">
      <c r="A72" s="29"/>
      <c r="B72" s="29"/>
      <c r="C72" s="29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</row>
    <row r="73" spans="1:50" ht="14.1" customHeight="1">
      <c r="A73" s="29"/>
      <c r="B73" s="29"/>
      <c r="C73" s="29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</row>
    <row r="74" spans="1:50" ht="14.1" customHeight="1">
      <c r="A74" s="29"/>
      <c r="B74" s="29"/>
      <c r="C74" s="29"/>
      <c r="D74" s="44" t="s">
        <v>49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63">
        <f>SUM(K76:N80)</f>
        <v>2124.1</v>
      </c>
      <c r="AH74" s="44"/>
      <c r="AI74" s="44"/>
      <c r="AJ74" s="44"/>
      <c r="AK74" s="44"/>
      <c r="AL74" s="44" t="s">
        <v>41</v>
      </c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</row>
    <row r="75" spans="1:50" ht="14.1" customHeight="1">
      <c r="A75" s="29"/>
      <c r="B75" s="29"/>
      <c r="C75" s="29"/>
      <c r="D75" s="49" t="s">
        <v>43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</row>
    <row r="76" spans="1:50" ht="14.1" customHeight="1">
      <c r="A76" s="29"/>
      <c r="B76" s="29"/>
      <c r="C76" s="29"/>
      <c r="D76" s="33" t="s">
        <v>31</v>
      </c>
      <c r="E76" s="51" t="s">
        <v>32</v>
      </c>
      <c r="F76" s="51"/>
      <c r="G76" s="51"/>
      <c r="H76" s="51"/>
      <c r="I76" s="51"/>
      <c r="J76" s="33" t="s">
        <v>31</v>
      </c>
      <c r="K76" s="53">
        <f>SUM(AK34)</f>
        <v>385.1</v>
      </c>
      <c r="L76" s="53"/>
      <c r="M76" s="53"/>
      <c r="N76" s="53"/>
      <c r="O76" s="54" t="s">
        <v>19</v>
      </c>
      <c r="P76" s="54"/>
      <c r="Q76" s="54"/>
      <c r="R76" s="54"/>
      <c r="S76" s="54"/>
      <c r="T76" s="54"/>
      <c r="U76" s="54"/>
      <c r="V76" s="54"/>
      <c r="W76" s="54"/>
      <c r="X76" s="54"/>
      <c r="Y76" s="32"/>
      <c r="Z76" s="32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</row>
    <row r="77" spans="1:50" ht="14.1" customHeight="1">
      <c r="A77" s="29"/>
      <c r="B77" s="29"/>
      <c r="C77" s="29"/>
      <c r="D77" s="33" t="s">
        <v>31</v>
      </c>
      <c r="E77" s="51" t="s">
        <v>33</v>
      </c>
      <c r="F77" s="51"/>
      <c r="G77" s="51"/>
      <c r="H77" s="51"/>
      <c r="I77" s="51"/>
      <c r="J77" s="33" t="s">
        <v>31</v>
      </c>
      <c r="K77" s="53">
        <f>SUM(AK35)</f>
        <v>333</v>
      </c>
      <c r="L77" s="53"/>
      <c r="M77" s="53"/>
      <c r="N77" s="53"/>
      <c r="O77" s="54" t="s">
        <v>19</v>
      </c>
      <c r="P77" s="54"/>
      <c r="Q77" s="54"/>
      <c r="R77" s="54"/>
      <c r="S77" s="54"/>
      <c r="T77" s="54"/>
      <c r="U77" s="54"/>
      <c r="V77" s="54"/>
      <c r="W77" s="54"/>
      <c r="X77" s="54"/>
      <c r="Y77" s="32"/>
      <c r="Z77" s="32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</row>
    <row r="78" spans="1:50" ht="14.1" customHeight="1">
      <c r="A78" s="29"/>
      <c r="B78" s="29"/>
      <c r="C78" s="29"/>
      <c r="D78" s="33" t="s">
        <v>31</v>
      </c>
      <c r="E78" s="51" t="s">
        <v>34</v>
      </c>
      <c r="F78" s="51"/>
      <c r="G78" s="51"/>
      <c r="H78" s="51"/>
      <c r="I78" s="51"/>
      <c r="J78" s="33" t="s">
        <v>31</v>
      </c>
      <c r="K78" s="53">
        <f>SUM(AK36)</f>
        <v>263</v>
      </c>
      <c r="L78" s="53"/>
      <c r="M78" s="53"/>
      <c r="N78" s="53"/>
      <c r="O78" s="54" t="s">
        <v>19</v>
      </c>
      <c r="P78" s="54"/>
      <c r="Q78" s="54"/>
      <c r="R78" s="54"/>
      <c r="S78" s="54"/>
      <c r="T78" s="54"/>
      <c r="U78" s="54"/>
      <c r="V78" s="54"/>
      <c r="W78" s="54"/>
      <c r="X78" s="54"/>
      <c r="Y78" s="32"/>
      <c r="Z78" s="32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</row>
    <row r="79" spans="1:50" ht="14.1" customHeight="1">
      <c r="A79" s="29"/>
      <c r="B79" s="29"/>
      <c r="C79" s="29"/>
      <c r="D79" s="33" t="s">
        <v>31</v>
      </c>
      <c r="E79" s="51" t="s">
        <v>35</v>
      </c>
      <c r="F79" s="51"/>
      <c r="G79" s="51"/>
      <c r="H79" s="51"/>
      <c r="I79" s="51"/>
      <c r="J79" s="33" t="s">
        <v>31</v>
      </c>
      <c r="K79" s="53">
        <f>SUM(AK37)</f>
        <v>263</v>
      </c>
      <c r="L79" s="53"/>
      <c r="M79" s="53"/>
      <c r="N79" s="53"/>
      <c r="O79" s="54" t="s">
        <v>19</v>
      </c>
      <c r="P79" s="54"/>
      <c r="Q79" s="54"/>
      <c r="R79" s="54"/>
      <c r="S79" s="54"/>
      <c r="T79" s="54"/>
      <c r="U79" s="54"/>
      <c r="V79" s="54"/>
      <c r="W79" s="54"/>
      <c r="X79" s="54"/>
      <c r="Y79" s="32"/>
      <c r="Z79" s="32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</row>
    <row r="80" spans="1:50" ht="14.1" customHeight="1">
      <c r="A80" s="29"/>
      <c r="B80" s="29"/>
      <c r="C80" s="29"/>
      <c r="D80" s="33" t="s">
        <v>31</v>
      </c>
      <c r="E80" s="51" t="s">
        <v>36</v>
      </c>
      <c r="F80" s="51"/>
      <c r="G80" s="51"/>
      <c r="H80" s="51"/>
      <c r="I80" s="51"/>
      <c r="J80" s="33" t="s">
        <v>31</v>
      </c>
      <c r="K80" s="53">
        <f>SUM(AK38)</f>
        <v>880</v>
      </c>
      <c r="L80" s="53"/>
      <c r="M80" s="53"/>
      <c r="N80" s="53"/>
      <c r="O80" s="54" t="s">
        <v>50</v>
      </c>
      <c r="P80" s="54"/>
      <c r="Q80" s="54"/>
      <c r="R80" s="54"/>
      <c r="S80" s="54"/>
      <c r="T80" s="54"/>
      <c r="U80" s="54"/>
      <c r="V80" s="54"/>
      <c r="W80" s="54"/>
      <c r="X80" s="54"/>
      <c r="Y80" s="32"/>
      <c r="Z80" s="32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</row>
    <row r="81" spans="1:50" ht="14.1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50" ht="14.1" customHeight="1">
      <c r="A82" s="29"/>
      <c r="B82" s="29"/>
      <c r="C82" s="29"/>
      <c r="D82" s="29" t="s">
        <v>31</v>
      </c>
      <c r="E82" s="44" t="s">
        <v>51</v>
      </c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63">
        <f>SUM(K83:N87)</f>
        <v>2074.1</v>
      </c>
      <c r="Y82" s="44"/>
      <c r="Z82" s="44"/>
      <c r="AA82" s="44"/>
      <c r="AB82" s="44"/>
      <c r="AC82" s="49" t="s">
        <v>20</v>
      </c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</row>
    <row r="83" spans="1:50" ht="14.1" customHeight="1">
      <c r="A83" s="29"/>
      <c r="B83" s="29"/>
      <c r="C83" s="29"/>
      <c r="D83" s="33" t="s">
        <v>31</v>
      </c>
      <c r="E83" s="51" t="s">
        <v>32</v>
      </c>
      <c r="F83" s="51"/>
      <c r="G83" s="51"/>
      <c r="H83" s="51"/>
      <c r="I83" s="51"/>
      <c r="J83" s="33" t="s">
        <v>31</v>
      </c>
      <c r="K83" s="53">
        <f>SUM(AK43)</f>
        <v>335.1</v>
      </c>
      <c r="L83" s="53"/>
      <c r="M83" s="53"/>
      <c r="N83" s="53"/>
      <c r="O83" s="54" t="s">
        <v>19</v>
      </c>
      <c r="P83" s="54"/>
      <c r="Q83" s="54"/>
      <c r="R83" s="54"/>
      <c r="S83" s="54"/>
      <c r="T83" s="54"/>
      <c r="U83" s="54"/>
      <c r="V83" s="54"/>
      <c r="W83" s="54"/>
      <c r="X83" s="54"/>
      <c r="Y83" s="32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50" ht="14.1" customHeight="1">
      <c r="A84" s="29"/>
      <c r="B84" s="29"/>
      <c r="C84" s="29"/>
      <c r="D84" s="33" t="s">
        <v>31</v>
      </c>
      <c r="E84" s="51" t="s">
        <v>33</v>
      </c>
      <c r="F84" s="51"/>
      <c r="G84" s="51"/>
      <c r="H84" s="51"/>
      <c r="I84" s="51"/>
      <c r="J84" s="33" t="s">
        <v>31</v>
      </c>
      <c r="K84" s="53">
        <f>SUM(AK44)</f>
        <v>333</v>
      </c>
      <c r="L84" s="53"/>
      <c r="M84" s="53"/>
      <c r="N84" s="53"/>
      <c r="O84" s="54" t="s">
        <v>19</v>
      </c>
      <c r="P84" s="54"/>
      <c r="Q84" s="54"/>
      <c r="R84" s="54"/>
      <c r="S84" s="54"/>
      <c r="T84" s="54"/>
      <c r="U84" s="54"/>
      <c r="V84" s="54"/>
      <c r="W84" s="54"/>
      <c r="X84" s="54"/>
      <c r="Y84" s="32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</row>
    <row r="85" spans="1:50" ht="14.1" customHeight="1">
      <c r="A85" s="29"/>
      <c r="B85" s="29"/>
      <c r="C85" s="29"/>
      <c r="D85" s="33" t="s">
        <v>31</v>
      </c>
      <c r="E85" s="51" t="s">
        <v>34</v>
      </c>
      <c r="F85" s="51"/>
      <c r="G85" s="51"/>
      <c r="H85" s="51"/>
      <c r="I85" s="51"/>
      <c r="J85" s="33" t="s">
        <v>31</v>
      </c>
      <c r="K85" s="53">
        <f>SUM(AK45)</f>
        <v>263</v>
      </c>
      <c r="L85" s="53"/>
      <c r="M85" s="53"/>
      <c r="N85" s="53"/>
      <c r="O85" s="54" t="s">
        <v>19</v>
      </c>
      <c r="P85" s="54"/>
      <c r="Q85" s="54"/>
      <c r="R85" s="54"/>
      <c r="S85" s="54"/>
      <c r="T85" s="54"/>
      <c r="U85" s="54"/>
      <c r="V85" s="54"/>
      <c r="W85" s="54"/>
      <c r="X85" s="54"/>
      <c r="Y85" s="32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50" ht="14.1" customHeight="1">
      <c r="A86" s="29"/>
      <c r="B86" s="29"/>
      <c r="C86" s="29"/>
      <c r="D86" s="33" t="s">
        <v>31</v>
      </c>
      <c r="E86" s="51" t="s">
        <v>35</v>
      </c>
      <c r="F86" s="51"/>
      <c r="G86" s="51"/>
      <c r="H86" s="51"/>
      <c r="I86" s="51"/>
      <c r="J86" s="33" t="s">
        <v>31</v>
      </c>
      <c r="K86" s="53">
        <f>SUM(AK46)</f>
        <v>263</v>
      </c>
      <c r="L86" s="53"/>
      <c r="M86" s="53"/>
      <c r="N86" s="53"/>
      <c r="O86" s="54" t="s">
        <v>19</v>
      </c>
      <c r="P86" s="54"/>
      <c r="Q86" s="54"/>
      <c r="R86" s="54"/>
      <c r="S86" s="54"/>
      <c r="T86" s="54"/>
      <c r="U86" s="54"/>
      <c r="V86" s="54"/>
      <c r="W86" s="54"/>
      <c r="X86" s="54"/>
      <c r="Y86" s="32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</row>
    <row r="87" spans="1:50" ht="14.1" customHeight="1">
      <c r="A87" s="29"/>
      <c r="B87" s="29"/>
      <c r="C87" s="29"/>
      <c r="D87" s="33" t="s">
        <v>31</v>
      </c>
      <c r="E87" s="51" t="s">
        <v>36</v>
      </c>
      <c r="F87" s="51"/>
      <c r="G87" s="51"/>
      <c r="H87" s="51"/>
      <c r="I87" s="51"/>
      <c r="J87" s="33" t="s">
        <v>31</v>
      </c>
      <c r="K87" s="53">
        <f>SUM(AK47)</f>
        <v>880</v>
      </c>
      <c r="L87" s="53"/>
      <c r="M87" s="53"/>
      <c r="N87" s="53"/>
      <c r="O87" s="54" t="s">
        <v>50</v>
      </c>
      <c r="P87" s="54"/>
      <c r="Q87" s="54"/>
      <c r="R87" s="54"/>
      <c r="S87" s="54"/>
      <c r="T87" s="54"/>
      <c r="U87" s="54"/>
      <c r="V87" s="54"/>
      <c r="W87" s="54"/>
      <c r="X87" s="54"/>
      <c r="Y87" s="32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</row>
    <row r="88" spans="1:50" ht="14.1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</row>
    <row r="89" spans="1:50" ht="14.1" customHeight="1">
      <c r="A89" s="29"/>
      <c r="B89" s="29"/>
      <c r="C89" s="29"/>
      <c r="D89" s="29" t="s">
        <v>31</v>
      </c>
      <c r="E89" s="44" t="s">
        <v>52</v>
      </c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63">
        <f>SUM(K91:N95)</f>
        <v>0</v>
      </c>
      <c r="AE89" s="44"/>
      <c r="AF89" s="44"/>
      <c r="AG89" s="44"/>
      <c r="AH89" s="44"/>
      <c r="AI89" s="44" t="s">
        <v>53</v>
      </c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</row>
    <row r="90" spans="1:50" ht="14.1" customHeight="1">
      <c r="A90" s="29"/>
      <c r="B90" s="29"/>
      <c r="C90" s="29"/>
      <c r="D90" s="49" t="s">
        <v>18</v>
      </c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</row>
    <row r="91" spans="1:50" ht="14.1" customHeight="1">
      <c r="A91" s="29"/>
      <c r="B91" s="29"/>
      <c r="C91" s="29"/>
      <c r="D91" s="33" t="s">
        <v>31</v>
      </c>
      <c r="E91" s="51" t="s">
        <v>32</v>
      </c>
      <c r="F91" s="51"/>
      <c r="G91" s="51"/>
      <c r="H91" s="51"/>
      <c r="I91" s="51"/>
      <c r="J91" s="33" t="s">
        <v>31</v>
      </c>
      <c r="K91" s="53">
        <f>SUM(AK52)</f>
        <v>0</v>
      </c>
      <c r="L91" s="53"/>
      <c r="M91" s="53"/>
      <c r="N91" s="53"/>
      <c r="O91" s="54" t="s">
        <v>19</v>
      </c>
      <c r="P91" s="54"/>
      <c r="Q91" s="54"/>
      <c r="R91" s="54"/>
      <c r="S91" s="54"/>
      <c r="T91" s="54"/>
      <c r="U91" s="54"/>
      <c r="V91" s="54"/>
      <c r="W91" s="54"/>
      <c r="X91" s="54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</row>
    <row r="92" spans="1:50" ht="14.1" customHeight="1">
      <c r="A92" s="29"/>
      <c r="B92" s="29"/>
      <c r="C92" s="29"/>
      <c r="D92" s="33" t="s">
        <v>31</v>
      </c>
      <c r="E92" s="51" t="s">
        <v>33</v>
      </c>
      <c r="F92" s="51"/>
      <c r="G92" s="51"/>
      <c r="H92" s="51"/>
      <c r="I92" s="51"/>
      <c r="J92" s="33" t="s">
        <v>31</v>
      </c>
      <c r="K92" s="53">
        <f>SUM(AK53)</f>
        <v>0</v>
      </c>
      <c r="L92" s="53"/>
      <c r="M92" s="53"/>
      <c r="N92" s="53"/>
      <c r="O92" s="54" t="s">
        <v>19</v>
      </c>
      <c r="P92" s="54"/>
      <c r="Q92" s="54"/>
      <c r="R92" s="54"/>
      <c r="S92" s="54"/>
      <c r="T92" s="54"/>
      <c r="U92" s="54"/>
      <c r="V92" s="54"/>
      <c r="W92" s="54"/>
      <c r="X92" s="54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</row>
    <row r="93" spans="1:50" ht="14.1" customHeight="1">
      <c r="A93" s="29"/>
      <c r="B93" s="29"/>
      <c r="C93" s="29"/>
      <c r="D93" s="33" t="s">
        <v>31</v>
      </c>
      <c r="E93" s="51" t="s">
        <v>34</v>
      </c>
      <c r="F93" s="51"/>
      <c r="G93" s="51"/>
      <c r="H93" s="51"/>
      <c r="I93" s="51"/>
      <c r="J93" s="33" t="s">
        <v>31</v>
      </c>
      <c r="K93" s="53">
        <f>SUM(AK54)</f>
        <v>0</v>
      </c>
      <c r="L93" s="53"/>
      <c r="M93" s="53"/>
      <c r="N93" s="53"/>
      <c r="O93" s="54" t="s">
        <v>19</v>
      </c>
      <c r="P93" s="54"/>
      <c r="Q93" s="54"/>
      <c r="R93" s="54"/>
      <c r="S93" s="54"/>
      <c r="T93" s="54"/>
      <c r="U93" s="54"/>
      <c r="V93" s="54"/>
      <c r="W93" s="54"/>
      <c r="X93" s="54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</row>
    <row r="94" spans="1:50" ht="14.1" customHeight="1">
      <c r="A94" s="29"/>
      <c r="B94" s="29"/>
      <c r="C94" s="29"/>
      <c r="D94" s="33" t="s">
        <v>31</v>
      </c>
      <c r="E94" s="51" t="s">
        <v>35</v>
      </c>
      <c r="F94" s="51"/>
      <c r="G94" s="51"/>
      <c r="H94" s="51"/>
      <c r="I94" s="51"/>
      <c r="J94" s="33" t="s">
        <v>31</v>
      </c>
      <c r="K94" s="53">
        <f>SUM(AK55)</f>
        <v>0</v>
      </c>
      <c r="L94" s="53"/>
      <c r="M94" s="53"/>
      <c r="N94" s="53"/>
      <c r="O94" s="54" t="s">
        <v>19</v>
      </c>
      <c r="P94" s="54"/>
      <c r="Q94" s="54"/>
      <c r="R94" s="54"/>
      <c r="S94" s="54"/>
      <c r="T94" s="54"/>
      <c r="U94" s="54"/>
      <c r="V94" s="54"/>
      <c r="W94" s="54"/>
      <c r="X94" s="54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</row>
    <row r="95" spans="1:50" ht="14.1" customHeight="1">
      <c r="A95" s="29"/>
      <c r="B95" s="29"/>
      <c r="C95" s="29"/>
      <c r="D95" s="33" t="s">
        <v>31</v>
      </c>
      <c r="E95" s="51" t="s">
        <v>36</v>
      </c>
      <c r="F95" s="51"/>
      <c r="G95" s="51"/>
      <c r="H95" s="51"/>
      <c r="I95" s="51"/>
      <c r="J95" s="33" t="s">
        <v>31</v>
      </c>
      <c r="K95" s="53">
        <f>SUM(AK56)</f>
        <v>0</v>
      </c>
      <c r="L95" s="53"/>
      <c r="M95" s="53"/>
      <c r="N95" s="53"/>
      <c r="O95" s="54" t="s">
        <v>50</v>
      </c>
      <c r="P95" s="54"/>
      <c r="Q95" s="54"/>
      <c r="R95" s="54"/>
      <c r="S95" s="54"/>
      <c r="T95" s="54"/>
      <c r="U95" s="54"/>
      <c r="V95" s="54"/>
      <c r="W95" s="54"/>
      <c r="X95" s="54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</row>
    <row r="96" spans="1:50" ht="14.1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</row>
    <row r="97" spans="1:50" ht="14.1" customHeight="1">
      <c r="A97" s="29"/>
      <c r="B97" s="29"/>
      <c r="C97" s="29"/>
      <c r="D97" s="29" t="s">
        <v>31</v>
      </c>
      <c r="E97" s="44" t="s">
        <v>54</v>
      </c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63">
        <f>SUM(K99:N103)</f>
        <v>50</v>
      </c>
      <c r="AE97" s="44"/>
      <c r="AF97" s="44"/>
      <c r="AG97" s="44"/>
      <c r="AH97" s="44"/>
      <c r="AI97" s="44" t="s">
        <v>53</v>
      </c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</row>
    <row r="98" spans="1:50" ht="14.1" customHeight="1">
      <c r="A98" s="29"/>
      <c r="B98" s="29"/>
      <c r="C98" s="29"/>
      <c r="D98" s="49" t="s">
        <v>18</v>
      </c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</row>
    <row r="99" spans="1:50" ht="14.1" customHeight="1">
      <c r="A99" s="29"/>
      <c r="B99" s="29"/>
      <c r="C99" s="29"/>
      <c r="D99" s="33" t="s">
        <v>31</v>
      </c>
      <c r="E99" s="51" t="s">
        <v>32</v>
      </c>
      <c r="F99" s="51"/>
      <c r="G99" s="51"/>
      <c r="H99" s="51"/>
      <c r="I99" s="51"/>
      <c r="J99" s="33" t="s">
        <v>31</v>
      </c>
      <c r="K99" s="53">
        <f>SUM(AK61)</f>
        <v>50</v>
      </c>
      <c r="L99" s="53"/>
      <c r="M99" s="53"/>
      <c r="N99" s="53"/>
      <c r="O99" s="54" t="s">
        <v>19</v>
      </c>
      <c r="P99" s="54"/>
      <c r="Q99" s="54"/>
      <c r="R99" s="54"/>
      <c r="S99" s="54"/>
      <c r="T99" s="54"/>
      <c r="U99" s="54"/>
      <c r="V99" s="54"/>
      <c r="W99" s="54"/>
      <c r="X99" s="54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</row>
    <row r="100" spans="1:50" ht="14.1" customHeight="1">
      <c r="A100" s="29"/>
      <c r="B100" s="29"/>
      <c r="C100" s="29"/>
      <c r="D100" s="33" t="s">
        <v>31</v>
      </c>
      <c r="E100" s="51" t="s">
        <v>33</v>
      </c>
      <c r="F100" s="51"/>
      <c r="G100" s="51"/>
      <c r="H100" s="51"/>
      <c r="I100" s="51"/>
      <c r="J100" s="33" t="s">
        <v>31</v>
      </c>
      <c r="K100" s="53">
        <f>SUM(AK62)</f>
        <v>0</v>
      </c>
      <c r="L100" s="53"/>
      <c r="M100" s="53"/>
      <c r="N100" s="53"/>
      <c r="O100" s="54" t="s">
        <v>19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</row>
    <row r="101" spans="1:50" ht="14.1" customHeight="1">
      <c r="A101" s="29"/>
      <c r="B101" s="29"/>
      <c r="C101" s="29"/>
      <c r="D101" s="33" t="s">
        <v>31</v>
      </c>
      <c r="E101" s="51" t="s">
        <v>34</v>
      </c>
      <c r="F101" s="51"/>
      <c r="G101" s="51"/>
      <c r="H101" s="51"/>
      <c r="I101" s="51"/>
      <c r="J101" s="33" t="s">
        <v>31</v>
      </c>
      <c r="K101" s="53">
        <f>SUM(AK63)</f>
        <v>0</v>
      </c>
      <c r="L101" s="53"/>
      <c r="M101" s="53"/>
      <c r="N101" s="53"/>
      <c r="O101" s="54" t="s">
        <v>19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</row>
    <row r="102" spans="1:50" ht="14.1" customHeight="1">
      <c r="A102" s="29"/>
      <c r="B102" s="29"/>
      <c r="C102" s="29"/>
      <c r="D102" s="33" t="s">
        <v>31</v>
      </c>
      <c r="E102" s="51" t="s">
        <v>35</v>
      </c>
      <c r="F102" s="51"/>
      <c r="G102" s="51"/>
      <c r="H102" s="51"/>
      <c r="I102" s="51"/>
      <c r="J102" s="33" t="s">
        <v>31</v>
      </c>
      <c r="K102" s="53">
        <f>SUM(AK64)</f>
        <v>0</v>
      </c>
      <c r="L102" s="53"/>
      <c r="M102" s="53"/>
      <c r="N102" s="53"/>
      <c r="O102" s="54" t="s">
        <v>19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</row>
    <row r="103" spans="1:50" ht="14.1" customHeight="1">
      <c r="A103" s="29"/>
      <c r="B103" s="29"/>
      <c r="C103" s="29"/>
      <c r="D103" s="33" t="s">
        <v>31</v>
      </c>
      <c r="E103" s="51" t="s">
        <v>36</v>
      </c>
      <c r="F103" s="51"/>
      <c r="G103" s="51"/>
      <c r="H103" s="51"/>
      <c r="I103" s="51"/>
      <c r="J103" s="33" t="s">
        <v>31</v>
      </c>
      <c r="K103" s="53">
        <f>SUM(AK65)</f>
        <v>0</v>
      </c>
      <c r="L103" s="53"/>
      <c r="M103" s="53"/>
      <c r="N103" s="53"/>
      <c r="O103" s="54" t="s">
        <v>50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</row>
    <row r="104" spans="1:50" ht="14.1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</row>
    <row r="105" spans="1:50" ht="14.1" customHeight="1">
      <c r="A105" s="49" t="s">
        <v>55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</row>
    <row r="106" spans="1:50" ht="14.1" customHeight="1">
      <c r="A106" s="49" t="s">
        <v>56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</row>
    <row r="107" spans="1:50" ht="14.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</row>
    <row r="108" spans="1:50" ht="14.1" customHeight="1">
      <c r="A108" s="49" t="s">
        <v>7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O108" s="29"/>
      <c r="AP108" s="64" t="s">
        <v>8</v>
      </c>
      <c r="AQ108" s="64"/>
      <c r="AR108" s="64"/>
      <c r="AS108" s="64"/>
      <c r="AT108" s="64"/>
      <c r="AU108" s="64"/>
      <c r="AV108" s="64"/>
      <c r="AW108" s="64"/>
      <c r="AX108" s="64"/>
    </row>
    <row r="109" spans="1:50" ht="14.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</row>
    <row r="110" spans="1:50" ht="14.1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</row>
    <row r="111" spans="1:50" ht="14.1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</row>
    <row r="112" spans="1:50" ht="14.1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</row>
    <row r="113" spans="1:47" ht="14.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</row>
    <row r="114" spans="1:47" ht="14.1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</row>
    <row r="115" spans="1:47" ht="14.1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</row>
    <row r="116" spans="1:47" ht="14.1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</row>
    <row r="117" spans="1:47" ht="14.1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</row>
    <row r="118" spans="1:47" ht="14.1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</row>
    <row r="119" spans="1:47" ht="14.1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</row>
    <row r="120" spans="1:47" ht="14.1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</row>
    <row r="121" spans="1:47" ht="14.1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</row>
    <row r="122" spans="1:47" ht="14.1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</row>
    <row r="123" spans="1:47" ht="14.1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</row>
    <row r="124" spans="1:47" ht="14.1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</row>
    <row r="125" spans="1:47" ht="14.1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</row>
    <row r="126" spans="1:47" ht="14.1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</row>
    <row r="127" spans="1:47" ht="14.1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</row>
    <row r="128" spans="1:47" ht="14.1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</row>
    <row r="129" spans="1:47" ht="14.1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</row>
    <row r="130" spans="1:47" ht="14.1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</row>
    <row r="131" spans="1:47" ht="14.1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</row>
    <row r="132" spans="1:47" ht="14.1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</row>
    <row r="133" spans="1:47" ht="14.1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</row>
    <row r="134" spans="1:47" ht="14.1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</row>
    <row r="135" spans="1:47" ht="14.1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</row>
    <row r="136" spans="1:47" ht="14.1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</row>
    <row r="137" spans="1:47" ht="14.1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</row>
    <row r="138" spans="1:47" ht="14.1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</row>
    <row r="139" spans="1:47" ht="14.1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</row>
    <row r="140" spans="1:47" ht="14.1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</row>
    <row r="141" spans="1:47" ht="14.1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</row>
    <row r="142" spans="1:47" ht="14.1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</row>
    <row r="143" spans="1:47" ht="14.1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</row>
    <row r="144" spans="1:47" ht="14.1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</row>
    <row r="145" spans="1:47" ht="14.1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</row>
    <row r="146" spans="1:47" ht="14.1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</row>
    <row r="147" spans="1:47" ht="14.1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</row>
    <row r="148" spans="1:47" ht="14.1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</row>
    <row r="149" spans="1:47" ht="14.1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</row>
    <row r="150" spans="1:47" ht="14.1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ht="14.1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ht="14.1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</row>
    <row r="153" spans="1:47" ht="14.1" customHeight="1"/>
    <row r="154" spans="1:47" ht="14.1" customHeight="1"/>
  </sheetData>
  <mergeCells count="179">
    <mergeCell ref="A105:AX105"/>
    <mergeCell ref="A106:AX106"/>
    <mergeCell ref="A108:U108"/>
    <mergeCell ref="AP108:AX108"/>
    <mergeCell ref="AW6:AX6"/>
    <mergeCell ref="AU6:AV6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E97:AC97"/>
    <mergeCell ref="AD97:AH97"/>
    <mergeCell ref="AI97:AX97"/>
    <mergeCell ref="D98:AX98"/>
    <mergeCell ref="E99:I99"/>
    <mergeCell ref="K99:N99"/>
    <mergeCell ref="O99:X99"/>
    <mergeCell ref="E94:I94"/>
    <mergeCell ref="K94:N94"/>
    <mergeCell ref="O94:X94"/>
    <mergeCell ref="E95:I95"/>
    <mergeCell ref="K95:N95"/>
    <mergeCell ref="O95:X95"/>
    <mergeCell ref="E92:I92"/>
    <mergeCell ref="K92:N92"/>
    <mergeCell ref="O92:X92"/>
    <mergeCell ref="E93:I93"/>
    <mergeCell ref="K93:N93"/>
    <mergeCell ref="O93:X93"/>
    <mergeCell ref="E89:AC89"/>
    <mergeCell ref="AD89:AH89"/>
    <mergeCell ref="AI89:AX89"/>
    <mergeCell ref="D90:AX90"/>
    <mergeCell ref="E91:I91"/>
    <mergeCell ref="K91:N91"/>
    <mergeCell ref="O91:X91"/>
    <mergeCell ref="E86:I86"/>
    <mergeCell ref="K86:N86"/>
    <mergeCell ref="O86:X86"/>
    <mergeCell ref="E87:I87"/>
    <mergeCell ref="K87:N87"/>
    <mergeCell ref="O87:X87"/>
    <mergeCell ref="E84:I84"/>
    <mergeCell ref="K84:N84"/>
    <mergeCell ref="O84:X84"/>
    <mergeCell ref="E85:I85"/>
    <mergeCell ref="K85:N85"/>
    <mergeCell ref="O85:X85"/>
    <mergeCell ref="E82:W82"/>
    <mergeCell ref="X82:AB82"/>
    <mergeCell ref="AC82:AX82"/>
    <mergeCell ref="E83:I83"/>
    <mergeCell ref="K83:N83"/>
    <mergeCell ref="O83:X83"/>
    <mergeCell ref="E79:I79"/>
    <mergeCell ref="K79:N79"/>
    <mergeCell ref="O79:X79"/>
    <mergeCell ref="E80:I80"/>
    <mergeCell ref="K80:N80"/>
    <mergeCell ref="O80:X80"/>
    <mergeCell ref="E77:I77"/>
    <mergeCell ref="K77:N77"/>
    <mergeCell ref="O77:X77"/>
    <mergeCell ref="E78:I78"/>
    <mergeCell ref="K78:N78"/>
    <mergeCell ref="O78:X78"/>
    <mergeCell ref="D74:AF74"/>
    <mergeCell ref="AG74:AK74"/>
    <mergeCell ref="AL74:AX74"/>
    <mergeCell ref="D75:AX75"/>
    <mergeCell ref="E76:I76"/>
    <mergeCell ref="K76:N76"/>
    <mergeCell ref="O76:X76"/>
    <mergeCell ref="AE65:AI65"/>
    <mergeCell ref="AK65:AN65"/>
    <mergeCell ref="AO65:AX65"/>
    <mergeCell ref="D66:AX68"/>
    <mergeCell ref="D69:AX69"/>
    <mergeCell ref="D70:AX73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3:AX23"/>
    <mergeCell ref="A24:AX27"/>
    <mergeCell ref="D28:AX30"/>
    <mergeCell ref="AB31:AX31"/>
    <mergeCell ref="T7:AE7"/>
    <mergeCell ref="A8:Y14"/>
    <mergeCell ref="A15:AX22"/>
    <mergeCell ref="A5:AX5"/>
    <mergeCell ref="B6:C6"/>
    <mergeCell ref="E6:I6"/>
    <mergeCell ref="J6:L6"/>
    <mergeCell ref="M6:O6"/>
    <mergeCell ref="A31:Z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zoomScale="110" zoomScaleNormal="110" workbookViewId="0">
      <selection activeCell="E13" sqref="E13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5" t="s">
        <v>68</v>
      </c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18" ht="9.9499999999999993" customHeight="1">
      <c r="A2" s="1"/>
    </row>
    <row r="3" spans="1:18">
      <c r="A3" s="76" t="s">
        <v>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60" customHeight="1">
      <c r="A4" s="74" t="s">
        <v>61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8" ht="9.9499999999999993" customHeight="1">
      <c r="A5" s="72" t="s">
        <v>10</v>
      </c>
      <c r="B5" s="69" t="s">
        <v>11</v>
      </c>
      <c r="C5" s="77" t="s">
        <v>12</v>
      </c>
      <c r="D5" s="79" t="s">
        <v>13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7"/>
    </row>
    <row r="6" spans="1:18" ht="9.9499999999999993" customHeight="1">
      <c r="A6" s="73"/>
      <c r="B6" s="70"/>
      <c r="C6" s="78"/>
      <c r="D6" s="80" t="s">
        <v>14</v>
      </c>
      <c r="E6" s="80"/>
      <c r="F6" s="80"/>
      <c r="G6" s="80"/>
      <c r="H6" s="80"/>
      <c r="I6" s="81" t="s">
        <v>15</v>
      </c>
      <c r="J6" s="80"/>
      <c r="K6" s="80"/>
      <c r="L6" s="80"/>
      <c r="M6" s="82"/>
      <c r="N6" s="80" t="s">
        <v>16</v>
      </c>
      <c r="O6" s="80"/>
      <c r="P6" s="80"/>
      <c r="Q6" s="80"/>
      <c r="R6" s="82"/>
    </row>
    <row r="7" spans="1:18" ht="9.9499999999999993" customHeight="1">
      <c r="A7" s="73"/>
      <c r="B7" s="70"/>
      <c r="C7" s="78"/>
      <c r="D7" s="68">
        <v>2018</v>
      </c>
      <c r="E7" s="69">
        <v>2019</v>
      </c>
      <c r="F7" s="68">
        <v>2020</v>
      </c>
      <c r="G7" s="69">
        <v>2021</v>
      </c>
      <c r="H7" s="68">
        <v>2022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68">
        <v>2018</v>
      </c>
      <c r="O7" s="69">
        <v>2019</v>
      </c>
      <c r="P7" s="68">
        <v>2020</v>
      </c>
      <c r="Q7" s="69">
        <v>2021</v>
      </c>
      <c r="R7" s="78">
        <v>2022</v>
      </c>
    </row>
    <row r="8" spans="1:18" ht="9.9499999999999993" customHeight="1">
      <c r="A8" s="73"/>
      <c r="B8" s="70"/>
      <c r="C8" s="78"/>
      <c r="D8" s="68"/>
      <c r="E8" s="70"/>
      <c r="F8" s="68"/>
      <c r="G8" s="70"/>
      <c r="H8" s="68"/>
      <c r="I8" s="4">
        <v>0</v>
      </c>
      <c r="J8" s="6">
        <v>0</v>
      </c>
      <c r="K8" s="9">
        <v>0</v>
      </c>
      <c r="L8" s="6">
        <v>0</v>
      </c>
      <c r="M8" s="3">
        <v>0</v>
      </c>
      <c r="N8" s="68"/>
      <c r="O8" s="70"/>
      <c r="P8" s="68"/>
      <c r="Q8" s="70"/>
      <c r="R8" s="78"/>
    </row>
    <row r="9" spans="1:18" ht="9.9499999999999993" customHeight="1">
      <c r="A9" s="73"/>
      <c r="B9" s="70"/>
      <c r="C9" s="78"/>
      <c r="D9" s="68"/>
      <c r="E9" s="70"/>
      <c r="F9" s="68"/>
      <c r="G9" s="70"/>
      <c r="H9" s="68"/>
      <c r="I9" s="4">
        <v>1</v>
      </c>
      <c r="J9" s="6">
        <v>1</v>
      </c>
      <c r="K9" s="9">
        <v>2</v>
      </c>
      <c r="L9" s="6">
        <v>2</v>
      </c>
      <c r="M9" s="3">
        <v>2</v>
      </c>
      <c r="N9" s="68"/>
      <c r="O9" s="70"/>
      <c r="P9" s="68"/>
      <c r="Q9" s="70"/>
      <c r="R9" s="78"/>
    </row>
    <row r="10" spans="1:18" ht="9.9499999999999993" customHeight="1">
      <c r="A10" s="73"/>
      <c r="B10" s="70"/>
      <c r="C10" s="78"/>
      <c r="D10" s="68"/>
      <c r="E10" s="71"/>
      <c r="F10" s="68"/>
      <c r="G10" s="71"/>
      <c r="H10" s="68"/>
      <c r="I10" s="4">
        <v>8</v>
      </c>
      <c r="J10" s="28">
        <v>9</v>
      </c>
      <c r="K10" s="9">
        <v>0</v>
      </c>
      <c r="L10" s="6">
        <v>1</v>
      </c>
      <c r="M10" s="3">
        <v>2</v>
      </c>
      <c r="N10" s="68"/>
      <c r="O10" s="71"/>
      <c r="P10" s="68"/>
      <c r="Q10" s="71"/>
      <c r="R10" s="78"/>
    </row>
    <row r="11" spans="1:18" ht="9.9499999999999993" customHeight="1">
      <c r="A11" s="8">
        <v>1</v>
      </c>
      <c r="B11" s="10" t="s">
        <v>62</v>
      </c>
      <c r="C11" s="11">
        <f>SUM(D11:R11)</f>
        <v>1251</v>
      </c>
      <c r="D11" s="12">
        <v>121</v>
      </c>
      <c r="E11" s="13">
        <v>190</v>
      </c>
      <c r="F11" s="12">
        <v>150</v>
      </c>
      <c r="G11" s="13">
        <v>150</v>
      </c>
      <c r="H11" s="12">
        <v>640</v>
      </c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63</v>
      </c>
      <c r="C12" s="16">
        <f>SUM(D12:R12)</f>
        <v>707</v>
      </c>
      <c r="D12" s="17">
        <v>154</v>
      </c>
      <c r="E12" s="18">
        <v>131</v>
      </c>
      <c r="F12" s="17">
        <v>101</v>
      </c>
      <c r="G12" s="18">
        <v>101</v>
      </c>
      <c r="H12" s="17">
        <v>220</v>
      </c>
      <c r="I12" s="19"/>
      <c r="J12" s="18"/>
      <c r="K12" s="17"/>
      <c r="L12" s="18"/>
      <c r="M12" s="16"/>
      <c r="N12" s="17"/>
      <c r="O12" s="18"/>
      <c r="P12" s="17"/>
      <c r="Q12" s="18"/>
      <c r="R12" s="16"/>
    </row>
    <row r="13" spans="1:18" ht="30" customHeight="1">
      <c r="A13" s="4">
        <v>3</v>
      </c>
      <c r="B13" s="20" t="s">
        <v>64</v>
      </c>
      <c r="C13" s="21">
        <f t="shared" ref="C13:C15" si="0">SUM(D13:R13)</f>
        <v>23</v>
      </c>
      <c r="D13" s="22">
        <v>23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65</v>
      </c>
      <c r="C14" s="16">
        <f t="shared" si="0"/>
        <v>92.5</v>
      </c>
      <c r="D14" s="17">
        <v>36.5</v>
      </c>
      <c r="E14" s="18">
        <v>12</v>
      </c>
      <c r="F14" s="17">
        <v>12</v>
      </c>
      <c r="G14" s="18">
        <v>12</v>
      </c>
      <c r="H14" s="17">
        <v>20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50.1" customHeight="1">
      <c r="A15" s="4">
        <v>5</v>
      </c>
      <c r="B15" s="20" t="s">
        <v>66</v>
      </c>
      <c r="C15" s="21">
        <f t="shared" si="0"/>
        <v>50.6</v>
      </c>
      <c r="D15" s="22">
        <v>0.6</v>
      </c>
      <c r="E15" s="23"/>
      <c r="F15" s="22"/>
      <c r="G15" s="23"/>
      <c r="H15" s="22"/>
      <c r="I15" s="24"/>
      <c r="J15" s="23"/>
      <c r="K15" s="22"/>
      <c r="L15" s="23"/>
      <c r="M15" s="21"/>
      <c r="N15" s="22">
        <v>50</v>
      </c>
      <c r="O15" s="23"/>
      <c r="P15" s="22"/>
      <c r="Q15" s="23"/>
      <c r="R15" s="21"/>
    </row>
    <row r="16" spans="1:18" ht="15" customHeight="1">
      <c r="A16" s="66" t="s">
        <v>17</v>
      </c>
      <c r="B16" s="67"/>
      <c r="C16" s="25">
        <f>SUM(D16:R16)</f>
        <v>2124.1</v>
      </c>
      <c r="D16" s="25">
        <f t="shared" ref="D16:R16" si="1">SUM(D11:D15)</f>
        <v>335.1</v>
      </c>
      <c r="E16" s="25">
        <f t="shared" si="1"/>
        <v>333</v>
      </c>
      <c r="F16" s="25">
        <f t="shared" si="1"/>
        <v>263</v>
      </c>
      <c r="G16" s="25">
        <f t="shared" si="1"/>
        <v>263</v>
      </c>
      <c r="H16" s="25">
        <f t="shared" si="1"/>
        <v>880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  <c r="M16" s="26">
        <f t="shared" si="1"/>
        <v>0</v>
      </c>
      <c r="N16" s="27">
        <f t="shared" si="1"/>
        <v>50</v>
      </c>
      <c r="O16" s="25">
        <f t="shared" si="1"/>
        <v>0</v>
      </c>
      <c r="P16" s="25">
        <f t="shared" si="1"/>
        <v>0</v>
      </c>
      <c r="Q16" s="25">
        <f t="shared" si="1"/>
        <v>0</v>
      </c>
      <c r="R16" s="26">
        <f t="shared" si="1"/>
        <v>0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16:B16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2019-09-25T07:45:21Z</cp:lastPrinted>
  <dcterms:created xsi:type="dcterms:W3CDTF">2019-02-05T03:23:44Z</dcterms:created>
  <dcterms:modified xsi:type="dcterms:W3CDTF">2019-09-25T07:45:54Z</dcterms:modified>
</cp:coreProperties>
</file>