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Постановление!$A$1:$AX$84</definedName>
  </definedNames>
  <calcPr calcId="125725"/>
</workbook>
</file>

<file path=xl/calcChain.xml><?xml version="1.0" encoding="utf-8"?>
<calcChain xmlns="http://schemas.openxmlformats.org/spreadsheetml/2006/main">
  <c r="G20" i="2"/>
  <c r="R20"/>
  <c r="AK73" i="4" s="1"/>
  <c r="Q20" i="2"/>
  <c r="AK72" i="4" s="1"/>
  <c r="P20" i="2"/>
  <c r="AK71" i="4" s="1"/>
  <c r="O20" i="2"/>
  <c r="AK70" i="4" s="1"/>
  <c r="N20" i="2"/>
  <c r="AK69" i="4" s="1"/>
  <c r="M20" i="2"/>
  <c r="AK64" i="4" s="1"/>
  <c r="L20" i="2"/>
  <c r="AK63" i="4" s="1"/>
  <c r="K20" i="2"/>
  <c r="J20"/>
  <c r="AK61" i="4" s="1"/>
  <c r="I20" i="2"/>
  <c r="AK60" i="4" s="1"/>
  <c r="H20" i="2"/>
  <c r="AK55" i="4" s="1"/>
  <c r="F20" i="2"/>
  <c r="AK53" i="4" s="1"/>
  <c r="E20" i="2"/>
  <c r="D20"/>
  <c r="AK51" i="4" s="1"/>
  <c r="AK62"/>
  <c r="AK45" l="1"/>
  <c r="C20" i="2"/>
  <c r="AK54" i="4"/>
  <c r="AK46"/>
  <c r="AK43"/>
  <c r="AK52"/>
  <c r="AK42"/>
  <c r="AK44"/>
  <c r="AF58"/>
  <c r="AH67"/>
  <c r="AB49" l="1"/>
  <c r="AH40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<sst xmlns="http://schemas.openxmlformats.org/spreadsheetml/2006/main" count="152" uniqueCount="66">
  <si>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</si>
  <si>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</si>
  <si>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</si>
  <si>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</si>
  <si>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</si>
  <si>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</si>
  <si>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</si>
  <si>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</si>
  <si>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</si>
  <si>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</si>
  <si>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</si>
  <si>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</si>
  <si>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</si>
  <si>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</si>
  <si>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</si>
  <si>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</si>
  <si>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</si>
  <si>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</si>
  <si>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</si>
  <si>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</si>
  <si>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</si>
  <si>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</si>
  <si>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</si>
  <si>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</si>
  <si>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</si>
  <si>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</si>
  <si>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</si>
  <si>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</si>
  <si>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</si>
  <si>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</si>
  <si>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</si>
  <si>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</si>
  <si>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</si>
  <si>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</si>
  <si>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</si>
  <si>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</si>
  <si>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</si>
  <si>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</si>
  <si>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</si>
  <si>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</si>
  <si>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</si>
  <si>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</si>
  <si>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</si>
  <si>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</si>
  <si>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</si>
  <si>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</si>
  <si>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</si>
  <si>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</si>
  <si>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</si>
  <si>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</si>
  <si>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</si>
  <si>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</si>
  <si>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</si>
  <si>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</si>
  <si>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</si>
  <si>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</si>
  <si>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</si>
  <si>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</si>
  <si>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</si>
  <si>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</si>
  <si>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</si>
  <si>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Врио главы Новомихайловского сельсовета</t>
  </si>
  <si>
    <t>В. И. Брова</t>
  </si>
  <si>
    <t>08</t>
  </si>
  <si>
    <t>июля</t>
  </si>
  <si>
    <t>Приложение к постановлению Администрации Новомихайловского сельсовета от 08.07.2024 года № 62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</si>
</sst>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4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30"/>
  <sheetViews>
    <sheetView workbookViewId="0">
      <selection activeCell="A30" sqref="A30:AX33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</row>
    <row r="2" spans="1:50" ht="12.95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0" ht="14.1" customHeight="1">
      <c r="A3" s="32" t="s">
        <v>18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1:50" ht="14.1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36" t="s">
        <v>63</v>
      </c>
      <c r="C8" s="36"/>
      <c r="D8" s="6" t="s">
        <v>20</v>
      </c>
      <c r="E8" s="37" t="s">
        <v>64</v>
      </c>
      <c r="F8" s="37"/>
      <c r="G8" s="37"/>
      <c r="H8" s="37"/>
      <c r="I8" s="37"/>
      <c r="J8" s="37">
        <v>2024</v>
      </c>
      <c r="K8" s="37"/>
      <c r="L8" s="37"/>
      <c r="M8" s="38" t="s">
        <v>21</v>
      </c>
      <c r="N8" s="38"/>
      <c r="O8" s="38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37" t="s">
        <v>22</v>
      </c>
      <c r="AV8" s="37"/>
      <c r="AW8" s="52">
        <v>62</v>
      </c>
      <c r="AX8" s="52"/>
    </row>
    <row r="9" spans="1:50" ht="14.1" customHeight="1">
      <c r="A9" s="3"/>
      <c r="B9" s="28"/>
      <c r="C9" s="28"/>
      <c r="D9" s="6"/>
      <c r="E9" s="25"/>
      <c r="F9" s="25"/>
      <c r="G9" s="25"/>
      <c r="H9" s="25"/>
      <c r="I9" s="25"/>
      <c r="J9" s="25"/>
      <c r="K9" s="25"/>
      <c r="L9" s="25"/>
      <c r="M9" s="27"/>
      <c r="N9" s="27"/>
      <c r="O9" s="27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25"/>
      <c r="AV9" s="25"/>
      <c r="AW9" s="29"/>
      <c r="AX9" s="29"/>
    </row>
    <row r="10" spans="1:50" ht="14.1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2" t="s">
        <v>4</v>
      </c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33" t="s">
        <v>59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</row>
    <row r="19" spans="1:50" ht="14.1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</row>
    <row r="20" spans="1:50" ht="14.1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</row>
    <row r="21" spans="1:50" ht="14.1" customHeight="1">
      <c r="A21" s="33" t="s">
        <v>40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</row>
    <row r="22" spans="1:50" ht="14.1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</row>
    <row r="23" spans="1:50" ht="14.1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</row>
    <row r="24" spans="1:50" ht="14.1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</row>
    <row r="25" spans="1:50" ht="14.1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</row>
    <row r="26" spans="1:50" ht="14.1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</row>
    <row r="27" spans="1:50" ht="14.1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4.1" customHeight="1">
      <c r="A28" s="32" t="s">
        <v>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</row>
    <row r="29" spans="1:50" ht="14.1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</row>
    <row r="30" spans="1:50" ht="14.1" customHeight="1">
      <c r="A30" s="33" t="s">
        <v>60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</row>
    <row r="31" spans="1:50" ht="14.1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</row>
    <row r="32" spans="1:50" ht="14.1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</row>
    <row r="33" spans="1:50" ht="14.1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</row>
    <row r="34" spans="1:50" ht="14.1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</row>
    <row r="35" spans="1:50" ht="14.1" customHeight="1">
      <c r="A35" s="3"/>
      <c r="B35" s="3"/>
      <c r="C35" s="3"/>
      <c r="D35" s="33" t="s">
        <v>25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</row>
    <row r="36" spans="1:50" ht="14.1" customHeight="1">
      <c r="A36" s="3"/>
      <c r="B36" s="3"/>
      <c r="C36" s="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</row>
    <row r="37" spans="1:50" ht="14.1" customHeight="1">
      <c r="A37" s="3"/>
      <c r="B37" s="3"/>
      <c r="C37" s="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</row>
    <row r="38" spans="1:50" ht="14.1" customHeight="1">
      <c r="A38" s="3"/>
      <c r="B38" s="3"/>
      <c r="C38" s="3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</row>
    <row r="39" spans="1:50" ht="14.1" customHeight="1">
      <c r="A39" s="39" t="s">
        <v>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5"/>
      <c r="AA39" s="15"/>
      <c r="AB39" s="34" t="s">
        <v>23</v>
      </c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5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37" t="s">
        <v>24</v>
      </c>
      <c r="AC40" s="37"/>
      <c r="AD40" s="37"/>
      <c r="AE40" s="37"/>
      <c r="AF40" s="37"/>
      <c r="AG40" s="37"/>
      <c r="AH40" s="41">
        <f>SUM(AH67,AF58,AB49)</f>
        <v>7185.8000000000011</v>
      </c>
      <c r="AI40" s="41"/>
      <c r="AJ40" s="41"/>
      <c r="AK40" s="41"/>
      <c r="AL40" s="41"/>
      <c r="AM40" s="41"/>
      <c r="AN40" s="37" t="s">
        <v>26</v>
      </c>
      <c r="AO40" s="37"/>
      <c r="AP40" s="37"/>
      <c r="AQ40" s="37"/>
      <c r="AR40" s="37"/>
      <c r="AS40" s="37"/>
      <c r="AT40" s="37"/>
      <c r="AU40" s="37"/>
      <c r="AV40" s="37"/>
      <c r="AW40" s="37"/>
      <c r="AX40" s="40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38" t="s">
        <v>17</v>
      </c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42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7"/>
      <c r="AC42" s="6"/>
      <c r="AD42" s="7" t="s">
        <v>27</v>
      </c>
      <c r="AE42" s="37" t="s">
        <v>53</v>
      </c>
      <c r="AF42" s="37"/>
      <c r="AG42" s="37"/>
      <c r="AH42" s="37"/>
      <c r="AI42" s="37"/>
      <c r="AJ42" s="7" t="s">
        <v>27</v>
      </c>
      <c r="AK42" s="41">
        <f>SUM(Приложение!D20,Приложение!I20,Приложение!N20)</f>
        <v>960.5</v>
      </c>
      <c r="AL42" s="41"/>
      <c r="AM42" s="41"/>
      <c r="AN42" s="41"/>
      <c r="AO42" s="38" t="s">
        <v>16</v>
      </c>
      <c r="AP42" s="38"/>
      <c r="AQ42" s="38"/>
      <c r="AR42" s="38"/>
      <c r="AS42" s="38"/>
      <c r="AT42" s="38"/>
      <c r="AU42" s="38"/>
      <c r="AV42" s="38"/>
      <c r="AW42" s="38"/>
      <c r="AX42" s="42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27</v>
      </c>
      <c r="AE43" s="37" t="s">
        <v>54</v>
      </c>
      <c r="AF43" s="37"/>
      <c r="AG43" s="37"/>
      <c r="AH43" s="37"/>
      <c r="AI43" s="37"/>
      <c r="AJ43" s="7" t="s">
        <v>27</v>
      </c>
      <c r="AK43" s="41">
        <f>SUM(Приложение!E20,Приложение!J20,Приложение!O20)</f>
        <v>1003.8</v>
      </c>
      <c r="AL43" s="41"/>
      <c r="AM43" s="41"/>
      <c r="AN43" s="41"/>
      <c r="AO43" s="38" t="s">
        <v>16</v>
      </c>
      <c r="AP43" s="38"/>
      <c r="AQ43" s="38"/>
      <c r="AR43" s="38"/>
      <c r="AS43" s="38"/>
      <c r="AT43" s="38"/>
      <c r="AU43" s="38"/>
      <c r="AV43" s="38"/>
      <c r="AW43" s="38"/>
      <c r="AX43" s="42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37" t="s">
        <v>55</v>
      </c>
      <c r="AF44" s="37"/>
      <c r="AG44" s="37"/>
      <c r="AH44" s="37"/>
      <c r="AI44" s="37"/>
      <c r="AJ44" s="7" t="s">
        <v>27</v>
      </c>
      <c r="AK44" s="41">
        <f>SUM(Приложение!F20,Приложение!K20,Приложение!P20)</f>
        <v>1285.3000000000002</v>
      </c>
      <c r="AL44" s="41"/>
      <c r="AM44" s="41"/>
      <c r="AN44" s="41"/>
      <c r="AO44" s="38" t="s">
        <v>16</v>
      </c>
      <c r="AP44" s="38"/>
      <c r="AQ44" s="38"/>
      <c r="AR44" s="38"/>
      <c r="AS44" s="38"/>
      <c r="AT44" s="38"/>
      <c r="AU44" s="38"/>
      <c r="AV44" s="38"/>
      <c r="AW44" s="38"/>
      <c r="AX44" s="42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37" t="s">
        <v>56</v>
      </c>
      <c r="AF45" s="37"/>
      <c r="AG45" s="37"/>
      <c r="AH45" s="37"/>
      <c r="AI45" s="37"/>
      <c r="AJ45" s="7" t="s">
        <v>27</v>
      </c>
      <c r="AK45" s="41">
        <f>SUM(Приложение!G20,Приложение!P20)</f>
        <v>1790.3000000000002</v>
      </c>
      <c r="AL45" s="41"/>
      <c r="AM45" s="41"/>
      <c r="AN45" s="41"/>
      <c r="AO45" s="38" t="s">
        <v>16</v>
      </c>
      <c r="AP45" s="38"/>
      <c r="AQ45" s="38"/>
      <c r="AR45" s="38"/>
      <c r="AS45" s="38"/>
      <c r="AT45" s="38"/>
      <c r="AU45" s="38"/>
      <c r="AV45" s="38"/>
      <c r="AW45" s="38"/>
      <c r="AX45" s="42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37" t="s">
        <v>57</v>
      </c>
      <c r="AF46" s="37"/>
      <c r="AG46" s="37"/>
      <c r="AH46" s="37"/>
      <c r="AI46" s="37"/>
      <c r="AJ46" s="7" t="s">
        <v>27</v>
      </c>
      <c r="AK46" s="41">
        <f>SUM(Приложение!H20,Приложение!M20,Приложение!R20)</f>
        <v>2074.4</v>
      </c>
      <c r="AL46" s="41"/>
      <c r="AM46" s="41"/>
      <c r="AN46" s="41"/>
      <c r="AO46" s="38" t="s">
        <v>37</v>
      </c>
      <c r="AP46" s="38"/>
      <c r="AQ46" s="38"/>
      <c r="AR46" s="38"/>
      <c r="AS46" s="38"/>
      <c r="AT46" s="38"/>
      <c r="AU46" s="38"/>
      <c r="AV46" s="38"/>
      <c r="AW46" s="38"/>
      <c r="AX46" s="42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8"/>
      <c r="AW47" s="8"/>
      <c r="AX47" s="9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 t="s">
        <v>27</v>
      </c>
      <c r="AC48" s="37" t="s">
        <v>28</v>
      </c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40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43">
        <f>SUM(AK51:AO55)</f>
        <v>6098.3000000000011</v>
      </c>
      <c r="AC49" s="43"/>
      <c r="AD49" s="43"/>
      <c r="AE49" s="43"/>
      <c r="AF49" s="43"/>
      <c r="AG49" s="37" t="s">
        <v>29</v>
      </c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40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38" t="s">
        <v>15</v>
      </c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42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27</v>
      </c>
      <c r="AE51" s="37" t="s">
        <v>53</v>
      </c>
      <c r="AF51" s="37"/>
      <c r="AG51" s="37"/>
      <c r="AH51" s="37"/>
      <c r="AI51" s="37"/>
      <c r="AJ51" s="7" t="s">
        <v>27</v>
      </c>
      <c r="AK51" s="41">
        <f>SUM(Приложение!D20)</f>
        <v>766.5</v>
      </c>
      <c r="AL51" s="41"/>
      <c r="AM51" s="41"/>
      <c r="AN51" s="41"/>
      <c r="AO51" s="38" t="s">
        <v>16</v>
      </c>
      <c r="AP51" s="38"/>
      <c r="AQ51" s="38"/>
      <c r="AR51" s="38"/>
      <c r="AS51" s="38"/>
      <c r="AT51" s="38"/>
      <c r="AU51" s="38"/>
      <c r="AV51" s="38"/>
      <c r="AW51" s="38"/>
      <c r="AX51" s="42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27</v>
      </c>
      <c r="AE52" s="37" t="s">
        <v>54</v>
      </c>
      <c r="AF52" s="37"/>
      <c r="AG52" s="37"/>
      <c r="AH52" s="37"/>
      <c r="AI52" s="37"/>
      <c r="AJ52" s="7" t="s">
        <v>27</v>
      </c>
      <c r="AK52" s="41">
        <f>SUM(Приложение!E20)</f>
        <v>830.8</v>
      </c>
      <c r="AL52" s="41"/>
      <c r="AM52" s="41"/>
      <c r="AN52" s="41"/>
      <c r="AO52" s="38" t="s">
        <v>16</v>
      </c>
      <c r="AP52" s="38"/>
      <c r="AQ52" s="38"/>
      <c r="AR52" s="38"/>
      <c r="AS52" s="38"/>
      <c r="AT52" s="38"/>
      <c r="AU52" s="38"/>
      <c r="AV52" s="38"/>
      <c r="AW52" s="38"/>
      <c r="AX52" s="42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37" t="s">
        <v>55</v>
      </c>
      <c r="AF53" s="37"/>
      <c r="AG53" s="37"/>
      <c r="AH53" s="37"/>
      <c r="AI53" s="37"/>
      <c r="AJ53" s="7" t="s">
        <v>27</v>
      </c>
      <c r="AK53" s="41">
        <f>SUM(Приложение!F20)</f>
        <v>1041.3000000000002</v>
      </c>
      <c r="AL53" s="41"/>
      <c r="AM53" s="41"/>
      <c r="AN53" s="41"/>
      <c r="AO53" s="38" t="s">
        <v>16</v>
      </c>
      <c r="AP53" s="38"/>
      <c r="AQ53" s="38"/>
      <c r="AR53" s="38"/>
      <c r="AS53" s="38"/>
      <c r="AT53" s="38"/>
      <c r="AU53" s="38"/>
      <c r="AV53" s="38"/>
      <c r="AW53" s="38"/>
      <c r="AX53" s="42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/>
      <c r="AC54" s="11"/>
      <c r="AD54" s="12" t="s">
        <v>27</v>
      </c>
      <c r="AE54" s="46" t="s">
        <v>56</v>
      </c>
      <c r="AF54" s="46"/>
      <c r="AG54" s="46"/>
      <c r="AH54" s="46"/>
      <c r="AI54" s="46"/>
      <c r="AJ54" s="12" t="s">
        <v>27</v>
      </c>
      <c r="AK54" s="44">
        <f>SUM(Приложение!G20)</f>
        <v>1546.3000000000002</v>
      </c>
      <c r="AL54" s="44"/>
      <c r="AM54" s="44"/>
      <c r="AN54" s="44"/>
      <c r="AO54" s="47" t="s">
        <v>16</v>
      </c>
      <c r="AP54" s="47"/>
      <c r="AQ54" s="47"/>
      <c r="AR54" s="47"/>
      <c r="AS54" s="47"/>
      <c r="AT54" s="47"/>
      <c r="AU54" s="47"/>
      <c r="AV54" s="47"/>
      <c r="AW54" s="47"/>
      <c r="AX54" s="48"/>
    </row>
    <row r="55" spans="1:50" ht="14.1" customHeight="1">
      <c r="A55" s="15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30"/>
      <c r="AA55" s="15"/>
      <c r="AB55" s="18"/>
      <c r="AC55" s="18"/>
      <c r="AD55" s="19" t="s">
        <v>27</v>
      </c>
      <c r="AE55" s="34" t="s">
        <v>57</v>
      </c>
      <c r="AF55" s="34"/>
      <c r="AG55" s="34"/>
      <c r="AH55" s="34"/>
      <c r="AI55" s="34"/>
      <c r="AJ55" s="19" t="s">
        <v>27</v>
      </c>
      <c r="AK55" s="45">
        <f>SUM(Приложение!H20)</f>
        <v>1913.4</v>
      </c>
      <c r="AL55" s="45"/>
      <c r="AM55" s="45"/>
      <c r="AN55" s="45"/>
      <c r="AO55" s="49" t="s">
        <v>37</v>
      </c>
      <c r="AP55" s="49"/>
      <c r="AQ55" s="49"/>
      <c r="AR55" s="49"/>
      <c r="AS55" s="49"/>
      <c r="AT55" s="49"/>
      <c r="AU55" s="49"/>
      <c r="AV55" s="49"/>
      <c r="AW55" s="49"/>
      <c r="AX55" s="50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8"/>
      <c r="AW56" s="8"/>
      <c r="AX56" s="9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 t="s">
        <v>27</v>
      </c>
      <c r="AC57" s="37" t="s">
        <v>30</v>
      </c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40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38" t="s">
        <v>31</v>
      </c>
      <c r="AC58" s="38"/>
      <c r="AD58" s="38"/>
      <c r="AE58" s="38"/>
      <c r="AF58" s="41">
        <f>SUM(AK60:AN64)</f>
        <v>0</v>
      </c>
      <c r="AG58" s="37"/>
      <c r="AH58" s="37"/>
      <c r="AI58" s="37"/>
      <c r="AJ58" s="37"/>
      <c r="AK58" s="37" t="s">
        <v>32</v>
      </c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40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38" t="s">
        <v>33</v>
      </c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42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27</v>
      </c>
      <c r="AE60" s="37" t="s">
        <v>53</v>
      </c>
      <c r="AF60" s="37"/>
      <c r="AG60" s="37"/>
      <c r="AH60" s="37"/>
      <c r="AI60" s="37"/>
      <c r="AJ60" s="7" t="s">
        <v>27</v>
      </c>
      <c r="AK60" s="41">
        <f>SUM(Приложение!I20)</f>
        <v>0</v>
      </c>
      <c r="AL60" s="41"/>
      <c r="AM60" s="41"/>
      <c r="AN60" s="41"/>
      <c r="AO60" s="38" t="s">
        <v>16</v>
      </c>
      <c r="AP60" s="38"/>
      <c r="AQ60" s="38"/>
      <c r="AR60" s="38"/>
      <c r="AS60" s="38"/>
      <c r="AT60" s="38"/>
      <c r="AU60" s="38"/>
      <c r="AV60" s="38"/>
      <c r="AW60" s="38"/>
      <c r="AX60" s="42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27</v>
      </c>
      <c r="AE61" s="37" t="s">
        <v>54</v>
      </c>
      <c r="AF61" s="37"/>
      <c r="AG61" s="37"/>
      <c r="AH61" s="37"/>
      <c r="AI61" s="37"/>
      <c r="AJ61" s="7" t="s">
        <v>27</v>
      </c>
      <c r="AK61" s="41">
        <f>SUM(Приложение!J20)</f>
        <v>0</v>
      </c>
      <c r="AL61" s="41"/>
      <c r="AM61" s="41"/>
      <c r="AN61" s="41"/>
      <c r="AO61" s="38" t="s">
        <v>16</v>
      </c>
      <c r="AP61" s="38"/>
      <c r="AQ61" s="38"/>
      <c r="AR61" s="38"/>
      <c r="AS61" s="38"/>
      <c r="AT61" s="38"/>
      <c r="AU61" s="38"/>
      <c r="AV61" s="38"/>
      <c r="AW61" s="38"/>
      <c r="AX61" s="42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37" t="s">
        <v>55</v>
      </c>
      <c r="AF62" s="37"/>
      <c r="AG62" s="37"/>
      <c r="AH62" s="37"/>
      <c r="AI62" s="37"/>
      <c r="AJ62" s="7" t="s">
        <v>27</v>
      </c>
      <c r="AK62" s="41">
        <f>SUM(Приложение!K20)</f>
        <v>0</v>
      </c>
      <c r="AL62" s="41"/>
      <c r="AM62" s="41"/>
      <c r="AN62" s="41"/>
      <c r="AO62" s="38" t="s">
        <v>16</v>
      </c>
      <c r="AP62" s="38"/>
      <c r="AQ62" s="38"/>
      <c r="AR62" s="38"/>
      <c r="AS62" s="38"/>
      <c r="AT62" s="38"/>
      <c r="AU62" s="38"/>
      <c r="AV62" s="38"/>
      <c r="AW62" s="38"/>
      <c r="AX62" s="42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37" t="s">
        <v>56</v>
      </c>
      <c r="AF63" s="37"/>
      <c r="AG63" s="37"/>
      <c r="AH63" s="37"/>
      <c r="AI63" s="37"/>
      <c r="AJ63" s="7" t="s">
        <v>27</v>
      </c>
      <c r="AK63" s="41">
        <f>SUM(Приложение!L20)</f>
        <v>0</v>
      </c>
      <c r="AL63" s="41"/>
      <c r="AM63" s="41"/>
      <c r="AN63" s="41"/>
      <c r="AO63" s="38" t="s">
        <v>16</v>
      </c>
      <c r="AP63" s="38"/>
      <c r="AQ63" s="38"/>
      <c r="AR63" s="38"/>
      <c r="AS63" s="38"/>
      <c r="AT63" s="38"/>
      <c r="AU63" s="38"/>
      <c r="AV63" s="38"/>
      <c r="AW63" s="38"/>
      <c r="AX63" s="42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37" t="s">
        <v>57</v>
      </c>
      <c r="AF64" s="37"/>
      <c r="AG64" s="37"/>
      <c r="AH64" s="37"/>
      <c r="AI64" s="37"/>
      <c r="AJ64" s="7" t="s">
        <v>27</v>
      </c>
      <c r="AK64" s="41">
        <f>SUM(Приложение!M20)</f>
        <v>0</v>
      </c>
      <c r="AL64" s="41"/>
      <c r="AM64" s="41"/>
      <c r="AN64" s="41"/>
      <c r="AO64" s="38" t="s">
        <v>37</v>
      </c>
      <c r="AP64" s="38"/>
      <c r="AQ64" s="38"/>
      <c r="AR64" s="38"/>
      <c r="AS64" s="38"/>
      <c r="AT64" s="38"/>
      <c r="AU64" s="38"/>
      <c r="AV64" s="38"/>
      <c r="AW64" s="38"/>
      <c r="AX64" s="42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8"/>
      <c r="AW65" s="8"/>
      <c r="AX65" s="9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6" t="s">
        <v>27</v>
      </c>
      <c r="AC66" s="37" t="s">
        <v>34</v>
      </c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40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38" t="s">
        <v>35</v>
      </c>
      <c r="AC67" s="38"/>
      <c r="AD67" s="38"/>
      <c r="AE67" s="38"/>
      <c r="AF67" s="38"/>
      <c r="AG67" s="6" t="s">
        <v>27</v>
      </c>
      <c r="AH67" s="41">
        <f>SUM(AK69:AN73)</f>
        <v>1087.5</v>
      </c>
      <c r="AI67" s="37"/>
      <c r="AJ67" s="37"/>
      <c r="AK67" s="37"/>
      <c r="AL67" s="37"/>
      <c r="AM67" s="37" t="s">
        <v>36</v>
      </c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40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38" t="s">
        <v>17</v>
      </c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42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27</v>
      </c>
      <c r="AE69" s="37" t="s">
        <v>53</v>
      </c>
      <c r="AF69" s="37"/>
      <c r="AG69" s="37"/>
      <c r="AH69" s="37"/>
      <c r="AI69" s="37"/>
      <c r="AJ69" s="7" t="s">
        <v>27</v>
      </c>
      <c r="AK69" s="41">
        <f>SUM(Приложение!N20)</f>
        <v>194</v>
      </c>
      <c r="AL69" s="41"/>
      <c r="AM69" s="41"/>
      <c r="AN69" s="41"/>
      <c r="AO69" s="38" t="s">
        <v>16</v>
      </c>
      <c r="AP69" s="38"/>
      <c r="AQ69" s="38"/>
      <c r="AR69" s="38"/>
      <c r="AS69" s="38"/>
      <c r="AT69" s="38"/>
      <c r="AU69" s="38"/>
      <c r="AV69" s="38"/>
      <c r="AW69" s="38"/>
      <c r="AX69" s="42"/>
    </row>
    <row r="70" spans="1:50" ht="14.1" customHeight="1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3"/>
      <c r="AA70" s="5"/>
      <c r="AB70" s="6"/>
      <c r="AC70" s="6"/>
      <c r="AD70" s="7" t="s">
        <v>27</v>
      </c>
      <c r="AE70" s="37" t="s">
        <v>54</v>
      </c>
      <c r="AF70" s="37"/>
      <c r="AG70" s="37"/>
      <c r="AH70" s="37"/>
      <c r="AI70" s="37"/>
      <c r="AJ70" s="7" t="s">
        <v>27</v>
      </c>
      <c r="AK70" s="41">
        <f>SUM(Приложение!O20)</f>
        <v>173</v>
      </c>
      <c r="AL70" s="41"/>
      <c r="AM70" s="41"/>
      <c r="AN70" s="41"/>
      <c r="AO70" s="38" t="s">
        <v>16</v>
      </c>
      <c r="AP70" s="38"/>
      <c r="AQ70" s="38"/>
      <c r="AR70" s="38"/>
      <c r="AS70" s="38"/>
      <c r="AT70" s="38"/>
      <c r="AU70" s="38"/>
      <c r="AV70" s="38"/>
      <c r="AW70" s="38"/>
      <c r="AX70" s="42"/>
    </row>
    <row r="71" spans="1:50" ht="14.1" customHeight="1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3"/>
      <c r="AA71" s="5"/>
      <c r="AB71" s="6"/>
      <c r="AC71" s="6"/>
      <c r="AD71" s="7" t="s">
        <v>27</v>
      </c>
      <c r="AE71" s="37" t="s">
        <v>55</v>
      </c>
      <c r="AF71" s="37"/>
      <c r="AG71" s="37"/>
      <c r="AH71" s="37"/>
      <c r="AI71" s="37"/>
      <c r="AJ71" s="7" t="s">
        <v>27</v>
      </c>
      <c r="AK71" s="41">
        <f>SUM(Приложение!P20)</f>
        <v>244</v>
      </c>
      <c r="AL71" s="41"/>
      <c r="AM71" s="41"/>
      <c r="AN71" s="41"/>
      <c r="AO71" s="38" t="s">
        <v>16</v>
      </c>
      <c r="AP71" s="38"/>
      <c r="AQ71" s="38"/>
      <c r="AR71" s="38"/>
      <c r="AS71" s="38"/>
      <c r="AT71" s="38"/>
      <c r="AU71" s="38"/>
      <c r="AV71" s="38"/>
      <c r="AW71" s="38"/>
      <c r="AX71" s="42"/>
    </row>
    <row r="72" spans="1:50" ht="14.1" customHeight="1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3"/>
      <c r="AA72" s="5"/>
      <c r="AB72" s="6"/>
      <c r="AC72" s="6"/>
      <c r="AD72" s="7" t="s">
        <v>27</v>
      </c>
      <c r="AE72" s="37" t="s">
        <v>56</v>
      </c>
      <c r="AF72" s="37"/>
      <c r="AG72" s="37"/>
      <c r="AH72" s="37"/>
      <c r="AI72" s="37"/>
      <c r="AJ72" s="7" t="s">
        <v>27</v>
      </c>
      <c r="AK72" s="41">
        <f>SUM(Приложение!Q20)</f>
        <v>315.5</v>
      </c>
      <c r="AL72" s="41"/>
      <c r="AM72" s="41"/>
      <c r="AN72" s="41"/>
      <c r="AO72" s="38" t="s">
        <v>16</v>
      </c>
      <c r="AP72" s="38"/>
      <c r="AQ72" s="38"/>
      <c r="AR72" s="38"/>
      <c r="AS72" s="38"/>
      <c r="AT72" s="38"/>
      <c r="AU72" s="38"/>
      <c r="AV72" s="38"/>
      <c r="AW72" s="38"/>
      <c r="AX72" s="42"/>
    </row>
    <row r="73" spans="1:50" ht="14.1" customHeight="1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4"/>
      <c r="AA73" s="10"/>
      <c r="AB73" s="11"/>
      <c r="AC73" s="11"/>
      <c r="AD73" s="12" t="s">
        <v>27</v>
      </c>
      <c r="AE73" s="46" t="s">
        <v>57</v>
      </c>
      <c r="AF73" s="46"/>
      <c r="AG73" s="46"/>
      <c r="AH73" s="46"/>
      <c r="AI73" s="46"/>
      <c r="AJ73" s="12" t="s">
        <v>27</v>
      </c>
      <c r="AK73" s="44">
        <f>SUM(Приложение!R20)</f>
        <v>161</v>
      </c>
      <c r="AL73" s="44"/>
      <c r="AM73" s="44"/>
      <c r="AN73" s="44"/>
      <c r="AO73" s="47" t="s">
        <v>37</v>
      </c>
      <c r="AP73" s="47"/>
      <c r="AQ73" s="47"/>
      <c r="AR73" s="47"/>
      <c r="AS73" s="47"/>
      <c r="AT73" s="47"/>
      <c r="AU73" s="47"/>
      <c r="AV73" s="47"/>
      <c r="AW73" s="47"/>
      <c r="AX73" s="48"/>
    </row>
    <row r="74" spans="1:50" ht="14.1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7"/>
      <c r="AE74" s="25"/>
      <c r="AF74" s="25"/>
      <c r="AG74" s="25"/>
      <c r="AH74" s="25"/>
      <c r="AI74" s="25"/>
      <c r="AJ74" s="7"/>
      <c r="AK74" s="26"/>
      <c r="AL74" s="26"/>
      <c r="AM74" s="26"/>
      <c r="AN74" s="26"/>
      <c r="AO74" s="27"/>
      <c r="AP74" s="27"/>
      <c r="AQ74" s="27"/>
      <c r="AR74" s="27"/>
      <c r="AS74" s="27"/>
      <c r="AT74" s="27"/>
      <c r="AU74" s="27"/>
      <c r="AV74" s="27"/>
      <c r="AW74" s="27"/>
      <c r="AX74" s="27"/>
    </row>
    <row r="75" spans="1:50" ht="14.1" customHeight="1">
      <c r="A75" s="3"/>
      <c r="B75" s="3"/>
      <c r="C75" s="3"/>
      <c r="D75" s="33" t="s">
        <v>41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</row>
    <row r="76" spans="1:50" ht="14.1" customHeight="1">
      <c r="A76" s="3"/>
      <c r="B76" s="3"/>
      <c r="C76" s="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</row>
    <row r="77" spans="1:50" ht="14.1" customHeight="1">
      <c r="A77" s="3"/>
      <c r="B77" s="3"/>
      <c r="C77" s="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</row>
    <row r="78" spans="1:50" ht="14.1" customHeight="1">
      <c r="A78" s="3"/>
      <c r="B78" s="3"/>
      <c r="C78" s="3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</row>
    <row r="79" spans="1:50" ht="14.1" customHeight="1">
      <c r="A79" s="31" t="s">
        <v>38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50" ht="14.1" customHeight="1">
      <c r="A81" s="31" t="s">
        <v>39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</row>
    <row r="82" spans="1:50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50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50" ht="14.1" customHeight="1">
      <c r="A84" s="31" t="s">
        <v>61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"/>
      <c r="AE84" s="3"/>
      <c r="AF84" s="3"/>
      <c r="AG84" s="3"/>
      <c r="AH84" s="3"/>
      <c r="AI84" s="3"/>
      <c r="AJ84" s="3"/>
      <c r="AK84" s="3"/>
      <c r="AL84" s="3"/>
      <c r="AM84" s="3"/>
      <c r="AO84" s="3"/>
      <c r="AP84" s="51" t="s">
        <v>62</v>
      </c>
      <c r="AQ84" s="51"/>
      <c r="AR84" s="51"/>
      <c r="AS84" s="51"/>
      <c r="AT84" s="51"/>
      <c r="AU84" s="51"/>
      <c r="AV84" s="51"/>
      <c r="AW84" s="51"/>
      <c r="AX84" s="51"/>
    </row>
    <row r="85" spans="1:50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50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50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50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50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50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50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50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50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50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50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50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</row>
    <row r="120" spans="1:47" ht="14.1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</row>
    <row r="121" spans="1:47" ht="14.1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</row>
    <row r="122" spans="1:47" ht="14.1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</row>
    <row r="123" spans="1:47" ht="14.1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</row>
    <row r="124" spans="1:47" ht="14.1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</row>
    <row r="125" spans="1:47" ht="14.1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</row>
    <row r="126" spans="1:47" ht="14.1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</row>
    <row r="127" spans="1:47" ht="14.1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</row>
    <row r="128" spans="1:47" ht="14.1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</row>
    <row r="129" ht="14.1" customHeight="1"/>
    <row r="130" ht="14.1" customHeight="1"/>
  </sheetData>
  <mergeCells count="102">
    <mergeCell ref="A79:AX79"/>
    <mergeCell ref="A81:AX81"/>
    <mergeCell ref="AP84:AX84"/>
    <mergeCell ref="AW8:AX8"/>
    <mergeCell ref="AU8:AV8"/>
    <mergeCell ref="AE73:AI73"/>
    <mergeCell ref="AK73:AN73"/>
    <mergeCell ref="AO73:AX73"/>
    <mergeCell ref="D75:AX77"/>
    <mergeCell ref="AE71:AI71"/>
    <mergeCell ref="AK71:AN71"/>
    <mergeCell ref="AO71:AX71"/>
    <mergeCell ref="AE72:AI72"/>
    <mergeCell ref="AK72:AN72"/>
    <mergeCell ref="AO72:AX72"/>
    <mergeCell ref="AB68:AX68"/>
    <mergeCell ref="AE69:AI69"/>
    <mergeCell ref="AK69:AN69"/>
    <mergeCell ref="AO69:AX69"/>
    <mergeCell ref="AE70:AI70"/>
    <mergeCell ref="AK70:AN70"/>
    <mergeCell ref="AO70:AX70"/>
    <mergeCell ref="AE64:AI64"/>
    <mergeCell ref="AK64:AN64"/>
    <mergeCell ref="AO64:AX64"/>
    <mergeCell ref="AC66:AX66"/>
    <mergeCell ref="AB67:AF67"/>
    <mergeCell ref="AH67:AL67"/>
    <mergeCell ref="AM67:AX67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O55:AX55"/>
    <mergeCell ref="AC57:AX57"/>
    <mergeCell ref="AB58:AE58"/>
    <mergeCell ref="AF58:AJ58"/>
    <mergeCell ref="AK58:AX58"/>
    <mergeCell ref="AK51:AN51"/>
    <mergeCell ref="AO51:AX51"/>
    <mergeCell ref="AE55:AI55"/>
    <mergeCell ref="AB49:AF49"/>
    <mergeCell ref="AG49:AX49"/>
    <mergeCell ref="AK52:AN52"/>
    <mergeCell ref="AK53:AN53"/>
    <mergeCell ref="AK54:AN54"/>
    <mergeCell ref="AK55:AN55"/>
    <mergeCell ref="AE53:AI53"/>
    <mergeCell ref="AE54:AI54"/>
    <mergeCell ref="AO53:AX53"/>
    <mergeCell ref="AO54:AX54"/>
    <mergeCell ref="AB50:AX50"/>
    <mergeCell ref="AE51:AI51"/>
    <mergeCell ref="AE52:AI52"/>
    <mergeCell ref="AO52:AX52"/>
    <mergeCell ref="AK44:AN44"/>
    <mergeCell ref="AK45:AN45"/>
    <mergeCell ref="AE42:AI42"/>
    <mergeCell ref="AE43:AI43"/>
    <mergeCell ref="AB40:AG40"/>
    <mergeCell ref="AN40:AX40"/>
    <mergeCell ref="AH40:AM40"/>
    <mergeCell ref="AB41:AX41"/>
    <mergeCell ref="AK46:AN46"/>
    <mergeCell ref="AO43:AX43"/>
    <mergeCell ref="AO44:AX44"/>
    <mergeCell ref="AO45:AX45"/>
    <mergeCell ref="AO46:AX46"/>
    <mergeCell ref="AE46:AI46"/>
    <mergeCell ref="A84:AC84"/>
    <mergeCell ref="A1:AX1"/>
    <mergeCell ref="A2:AX2"/>
    <mergeCell ref="A3:AX3"/>
    <mergeCell ref="A4:AX4"/>
    <mergeCell ref="A28:AX28"/>
    <mergeCell ref="A30:AX33"/>
    <mergeCell ref="D35:AX37"/>
    <mergeCell ref="AB39:AX39"/>
    <mergeCell ref="T10:AE10"/>
    <mergeCell ref="A12:Y19"/>
    <mergeCell ref="A21:AX26"/>
    <mergeCell ref="A6:AX6"/>
    <mergeCell ref="B8:C8"/>
    <mergeCell ref="E8:I8"/>
    <mergeCell ref="J8:L8"/>
    <mergeCell ref="M8:O8"/>
    <mergeCell ref="A39:Z39"/>
    <mergeCell ref="AC48:AX48"/>
    <mergeCell ref="AK42:AN42"/>
    <mergeCell ref="AO42:AX42"/>
    <mergeCell ref="AK43:AN43"/>
    <mergeCell ref="AE44:AI44"/>
    <mergeCell ref="AE45:AI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tabSelected="1" topLeftCell="A2" zoomScaleNormal="100" workbookViewId="0">
      <pane xSplit="18" ySplit="7" topLeftCell="S9" activePane="bottomRight" state="frozen"/>
      <selection activeCell="A2" sqref="A2"/>
      <selection pane="topRight" activeCell="S2" sqref="S2"/>
      <selection pane="bottomLeft" activeCell="A9" sqref="A9"/>
      <selection pane="bottomRight" activeCell="G12" sqref="G12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ht="45.75" customHeight="1">
      <c r="A2" s="1"/>
      <c r="J2" s="57" t="s">
        <v>65</v>
      </c>
      <c r="K2" s="57"/>
      <c r="L2" s="57"/>
      <c r="M2" s="57"/>
      <c r="N2" s="57"/>
      <c r="O2" s="57"/>
      <c r="P2" s="57"/>
      <c r="Q2" s="57"/>
      <c r="R2" s="57"/>
    </row>
    <row r="3" spans="1:18">
      <c r="A3" s="58" t="s">
        <v>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</row>
    <row r="4" spans="1:18" ht="30" customHeight="1">
      <c r="A4" s="56" t="s">
        <v>48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</row>
    <row r="5" spans="1:18" ht="9.9499999999999993" customHeight="1">
      <c r="A5" s="55" t="s">
        <v>8</v>
      </c>
      <c r="B5" s="55" t="s">
        <v>9</v>
      </c>
      <c r="C5" s="55"/>
      <c r="D5" s="55" t="s">
        <v>10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8" ht="9.9499999999999993" customHeight="1">
      <c r="A6" s="55"/>
      <c r="B6" s="55"/>
      <c r="C6" s="55"/>
      <c r="D6" s="55" t="s">
        <v>11</v>
      </c>
      <c r="E6" s="55"/>
      <c r="F6" s="55"/>
      <c r="G6" s="55"/>
      <c r="H6" s="55"/>
      <c r="I6" s="55" t="s">
        <v>12</v>
      </c>
      <c r="J6" s="55"/>
      <c r="K6" s="55"/>
      <c r="L6" s="55"/>
      <c r="M6" s="55"/>
      <c r="N6" s="55" t="s">
        <v>13</v>
      </c>
      <c r="O6" s="55"/>
      <c r="P6" s="55"/>
      <c r="Q6" s="55"/>
      <c r="R6" s="55"/>
    </row>
    <row r="7" spans="1:18" ht="9.9499999999999993" customHeight="1">
      <c r="A7" s="55"/>
      <c r="B7" s="55"/>
      <c r="C7" s="55"/>
      <c r="D7" s="55">
        <v>2021</v>
      </c>
      <c r="E7" s="55">
        <v>2022</v>
      </c>
      <c r="F7" s="55">
        <v>2023</v>
      </c>
      <c r="G7" s="55">
        <v>2024</v>
      </c>
      <c r="H7" s="55">
        <v>2025</v>
      </c>
      <c r="I7" s="55">
        <v>2021</v>
      </c>
      <c r="J7" s="55">
        <v>2022</v>
      </c>
      <c r="K7" s="55">
        <v>2023</v>
      </c>
      <c r="L7" s="55">
        <v>2024</v>
      </c>
      <c r="M7" s="55">
        <v>2025</v>
      </c>
      <c r="N7" s="55">
        <v>2021</v>
      </c>
      <c r="O7" s="55">
        <v>2022</v>
      </c>
      <c r="P7" s="55">
        <v>2023</v>
      </c>
      <c r="Q7" s="55">
        <v>2024</v>
      </c>
      <c r="R7" s="55">
        <v>2025</v>
      </c>
    </row>
    <row r="8" spans="1:18" ht="9.9499999999999993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</row>
    <row r="9" spans="1:18" ht="9.75" hidden="1" customHeight="1" thickBo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</row>
    <row r="10" spans="1:18" ht="62.25" customHeight="1">
      <c r="A10" s="17">
        <v>1</v>
      </c>
      <c r="B10" s="53" t="s">
        <v>49</v>
      </c>
      <c r="C10" s="53"/>
      <c r="D10" s="20">
        <v>10</v>
      </c>
      <c r="E10" s="20">
        <v>10</v>
      </c>
      <c r="F10" s="20">
        <v>306</v>
      </c>
      <c r="G10" s="21">
        <v>2</v>
      </c>
      <c r="H10" s="20">
        <v>5</v>
      </c>
      <c r="I10" s="20"/>
      <c r="J10" s="20"/>
      <c r="K10" s="20"/>
      <c r="L10" s="20"/>
      <c r="M10" s="20"/>
      <c r="N10" s="20">
        <v>22</v>
      </c>
      <c r="O10" s="20">
        <v>22</v>
      </c>
      <c r="P10" s="20">
        <v>37</v>
      </c>
      <c r="Q10" s="20">
        <v>36</v>
      </c>
      <c r="R10" s="20">
        <v>22</v>
      </c>
    </row>
    <row r="11" spans="1:18" ht="20.100000000000001" customHeight="1">
      <c r="A11" s="17">
        <v>2</v>
      </c>
      <c r="B11" s="53" t="s">
        <v>42</v>
      </c>
      <c r="C11" s="53"/>
      <c r="D11" s="20">
        <v>674.6</v>
      </c>
      <c r="E11" s="20">
        <v>715.8</v>
      </c>
      <c r="F11" s="20">
        <v>651</v>
      </c>
      <c r="G11" s="21">
        <v>1449</v>
      </c>
      <c r="H11" s="20">
        <v>1501.4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ht="38.25" customHeight="1">
      <c r="A12" s="17">
        <v>3</v>
      </c>
      <c r="B12" s="53" t="s">
        <v>50</v>
      </c>
      <c r="C12" s="53"/>
      <c r="D12" s="20">
        <v>57</v>
      </c>
      <c r="E12" s="21">
        <v>73</v>
      </c>
      <c r="F12" s="20">
        <v>60.4</v>
      </c>
      <c r="G12" s="21">
        <v>66.900000000000006</v>
      </c>
      <c r="H12" s="20">
        <v>74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 ht="61.5" customHeight="1">
      <c r="A13" s="17">
        <v>4</v>
      </c>
      <c r="B13" s="53" t="s">
        <v>43</v>
      </c>
      <c r="C13" s="53"/>
      <c r="D13" s="20"/>
      <c r="E13" s="20"/>
      <c r="F13" s="20"/>
      <c r="G13" s="21"/>
      <c r="H13" s="20">
        <v>300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 ht="22.5" customHeight="1">
      <c r="A14" s="17">
        <v>5</v>
      </c>
      <c r="B14" s="53" t="s">
        <v>47</v>
      </c>
      <c r="C14" s="53"/>
      <c r="D14" s="20">
        <v>10</v>
      </c>
      <c r="E14" s="20">
        <v>2</v>
      </c>
      <c r="F14" s="20">
        <v>7</v>
      </c>
      <c r="G14" s="21">
        <v>8.4</v>
      </c>
      <c r="H14" s="20">
        <v>3</v>
      </c>
      <c r="I14" s="20"/>
      <c r="J14" s="20"/>
      <c r="K14" s="20"/>
      <c r="L14" s="20"/>
      <c r="M14" s="20"/>
      <c r="N14" s="20">
        <v>172</v>
      </c>
      <c r="O14" s="20">
        <v>151</v>
      </c>
      <c r="P14" s="20">
        <v>207</v>
      </c>
      <c r="Q14" s="20">
        <v>279.5</v>
      </c>
      <c r="R14" s="20">
        <v>139</v>
      </c>
    </row>
    <row r="15" spans="1:18" ht="39" customHeight="1">
      <c r="A15" s="17">
        <v>6</v>
      </c>
      <c r="B15" s="53" t="s">
        <v>51</v>
      </c>
      <c r="C15" s="53"/>
      <c r="D15" s="20">
        <v>1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ht="37.5" customHeight="1">
      <c r="A16" s="17">
        <v>7</v>
      </c>
      <c r="B16" s="53" t="s">
        <v>58</v>
      </c>
      <c r="C16" s="53"/>
      <c r="D16" s="20">
        <v>13.9</v>
      </c>
      <c r="E16" s="20">
        <v>30</v>
      </c>
      <c r="F16" s="20">
        <v>16.899999999999999</v>
      </c>
      <c r="G16" s="20">
        <v>20</v>
      </c>
      <c r="H16" s="20">
        <v>20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27.75" customHeight="1">
      <c r="A17" s="17">
        <v>8</v>
      </c>
      <c r="B17" s="53" t="s">
        <v>52</v>
      </c>
      <c r="C17" s="53"/>
      <c r="D17" s="20"/>
      <c r="E17" s="20"/>
      <c r="F17" s="20"/>
      <c r="G17" s="20"/>
      <c r="H17" s="20">
        <v>10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ht="30" customHeight="1">
      <c r="A18" s="17">
        <v>9</v>
      </c>
      <c r="B18" s="53" t="s">
        <v>44</v>
      </c>
      <c r="C18" s="53"/>
      <c r="D18" s="20" t="s">
        <v>46</v>
      </c>
      <c r="E18" s="20" t="s">
        <v>46</v>
      </c>
      <c r="F18" s="20" t="s">
        <v>46</v>
      </c>
      <c r="G18" s="20" t="s">
        <v>46</v>
      </c>
      <c r="H18" s="20" t="s">
        <v>46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69.75" customHeight="1">
      <c r="A19" s="17">
        <v>10</v>
      </c>
      <c r="B19" s="53" t="s">
        <v>45</v>
      </c>
      <c r="C19" s="53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ht="15" customHeight="1">
      <c r="A20" s="54" t="s">
        <v>14</v>
      </c>
      <c r="B20" s="54"/>
      <c r="C20" s="22">
        <f>SUM(D20:R20)</f>
        <v>7185.8000000000011</v>
      </c>
      <c r="D20" s="22">
        <f>SUM(D10:D19)</f>
        <v>766.5</v>
      </c>
      <c r="E20" s="22">
        <f>SUM(E10:E19)</f>
        <v>830.8</v>
      </c>
      <c r="F20" s="22">
        <f>SUM(F10:F19)</f>
        <v>1041.3000000000002</v>
      </c>
      <c r="G20" s="22">
        <f>SUM(G10:G19)</f>
        <v>1546.3000000000002</v>
      </c>
      <c r="H20" s="22">
        <f t="shared" ref="H20:R20" si="0">SUM(H10:H18)</f>
        <v>1913.4</v>
      </c>
      <c r="I20" s="22">
        <f t="shared" si="0"/>
        <v>0</v>
      </c>
      <c r="J20" s="22">
        <f t="shared" si="0"/>
        <v>0</v>
      </c>
      <c r="K20" s="22">
        <f t="shared" si="0"/>
        <v>0</v>
      </c>
      <c r="L20" s="22">
        <f t="shared" si="0"/>
        <v>0</v>
      </c>
      <c r="M20" s="22">
        <f t="shared" si="0"/>
        <v>0</v>
      </c>
      <c r="N20" s="22">
        <f t="shared" si="0"/>
        <v>194</v>
      </c>
      <c r="O20" s="22">
        <f t="shared" si="0"/>
        <v>173</v>
      </c>
      <c r="P20" s="22">
        <f t="shared" si="0"/>
        <v>244</v>
      </c>
      <c r="Q20" s="22">
        <f t="shared" si="0"/>
        <v>315.5</v>
      </c>
      <c r="R20" s="22">
        <f t="shared" si="0"/>
        <v>161</v>
      </c>
    </row>
  </sheetData>
  <mergeCells count="36">
    <mergeCell ref="H1:R1"/>
    <mergeCell ref="A3:R3"/>
    <mergeCell ref="D5:R5"/>
    <mergeCell ref="D6:H6"/>
    <mergeCell ref="I6:M6"/>
    <mergeCell ref="N6:R6"/>
    <mergeCell ref="A5:A9"/>
    <mergeCell ref="Q7:Q9"/>
    <mergeCell ref="R7:R9"/>
    <mergeCell ref="O7:O9"/>
    <mergeCell ref="P7:P9"/>
    <mergeCell ref="B5:C9"/>
    <mergeCell ref="L7:L9"/>
    <mergeCell ref="K7:K9"/>
    <mergeCell ref="J2:R2"/>
    <mergeCell ref="D7:D9"/>
    <mergeCell ref="M7:M9"/>
    <mergeCell ref="J7:J9"/>
    <mergeCell ref="A4:R4"/>
    <mergeCell ref="N7:N9"/>
    <mergeCell ref="G7:G9"/>
    <mergeCell ref="H7:H9"/>
    <mergeCell ref="I7:I9"/>
    <mergeCell ref="F7:F9"/>
    <mergeCell ref="E7:E9"/>
    <mergeCell ref="B15:C15"/>
    <mergeCell ref="B14:C14"/>
    <mergeCell ref="B12:C12"/>
    <mergeCell ref="B11:C11"/>
    <mergeCell ref="B10:C10"/>
    <mergeCell ref="B13:C13"/>
    <mergeCell ref="B18:C18"/>
    <mergeCell ref="B17:C17"/>
    <mergeCell ref="A20:B20"/>
    <mergeCell ref="B19:C19"/>
    <mergeCell ref="B16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2024-09-04T02:53:36Z</cp:lastPrinted>
  <dcterms:created xsi:type="dcterms:W3CDTF">2019-02-05T03:23:44Z</dcterms:created>
  <dcterms:modified xsi:type="dcterms:W3CDTF">2024-09-04T02:55:29Z</dcterms:modified>
</cp:coreProperties>
</file>