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 activeTab="1"/>
  </bookViews>
  <sheets>
    <sheet name="Постановление" sheetId="4" r:id="rId1"/>
    <sheet name="Приложение" sheetId="2" r:id="rId2"/>
  </sheets>
  <definedNames>
    <definedName name="_xlnm.Print_Area" localSheetId="0">Постановление!$A$1:$AX$120</definedName>
    <definedName name="_xlnm.Print_Area" localSheetId="1">Приложение!$A$1:$R$21</definedName>
  </definedNames>
  <calcPr calcId="125725"/>
</workbook>
</file>

<file path=xl/calcChain.xml><?xml version="1.0" encoding="utf-8"?>
<calcChain xmlns="http://schemas.openxmlformats.org/spreadsheetml/2006/main">
  <c r="D21" i="2"/>
  <c r="F21"/>
  <c r="G21"/>
  <c r="H21"/>
  <c r="I21"/>
  <c r="J21"/>
  <c r="K21"/>
  <c r="L21"/>
  <c r="M21"/>
  <c r="N21"/>
  <c r="O21"/>
  <c r="P21"/>
  <c r="Q21"/>
  <c r="R21"/>
  <c r="E21"/>
  <c r="C20"/>
  <c r="C18"/>
  <c r="C19"/>
  <c r="C17"/>
  <c r="C16"/>
  <c r="C13" l="1"/>
  <c r="C14"/>
  <c r="C15"/>
  <c r="C12"/>
  <c r="C21" s="1"/>
  <c r="C11"/>
  <c r="AK53" i="4"/>
  <c r="K95" s="1"/>
  <c r="AK55"/>
  <c r="K97" s="1"/>
  <c r="AK60"/>
  <c r="K101" s="1"/>
  <c r="AK61"/>
  <c r="K102" s="1"/>
  <c r="AK62"/>
  <c r="K103" s="1"/>
  <c r="AK63"/>
  <c r="K104" s="1"/>
  <c r="AK64"/>
  <c r="K105" s="1"/>
  <c r="AK69"/>
  <c r="K109" s="1"/>
  <c r="AK70"/>
  <c r="K110" s="1"/>
  <c r="AK71"/>
  <c r="K111" s="1"/>
  <c r="AK72"/>
  <c r="K112" s="1"/>
  <c r="AK73"/>
  <c r="K113" s="1"/>
  <c r="AK51"/>
  <c r="K93" s="1"/>
  <c r="AK45" l="1"/>
  <c r="K89" s="1"/>
  <c r="AK43"/>
  <c r="K87" s="1"/>
  <c r="AK42"/>
  <c r="K86" s="1"/>
  <c r="AK44"/>
  <c r="K88" s="1"/>
  <c r="AK46"/>
  <c r="K90" s="1"/>
  <c r="AK52"/>
  <c r="K94" s="1"/>
  <c r="AK54"/>
  <c r="K96" s="1"/>
  <c r="AD107"/>
  <c r="AD99"/>
  <c r="AF58"/>
  <c r="AH67"/>
  <c r="X92" l="1"/>
  <c r="AG84"/>
  <c r="AB49"/>
  <c r="AH40" s="1"/>
</calcChain>
</file>

<file path=xl/sharedStrings.xml><?xml version="1.0" encoding="utf-8"?>
<sst xmlns="http://schemas.openxmlformats.org/spreadsheetml/2006/main" count="238" uniqueCount="79">
  <si>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</si>
  <si>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</si>
  <si>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</si>
  <si>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</si>
  <si>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</si>
  <si>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</si>
  <si>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</si>
  <si>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</si>
  <si>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</si>
  <si>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</si>
  <si>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</si>
  <si>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</si>
  <si>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</si>
  <si>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</si>
  <si>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</si>
  <si>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</si>
  <si>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</si>
  <si>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</si>
  <si>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</si>
  <si>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</si>
  <si>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</si>
  <si>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</si>
  <si>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</si>
  <si>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</si>
  <si>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</si>
  <si>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</si>
  <si>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</si>
  <si>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</si>
  <si>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</si>
  <si>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</si>
  <si>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</si>
  <si>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</si>
  <si>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</si>
  <si>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</si>
  <si>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</si>
  <si>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</si>
  <si>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</si>
  <si>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</si>
  <si>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</si>
  <si>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</si>
  <si>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</si>
  <si>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</si>
  <si>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</si>
  <si>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</si>
  <si>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</si>
  <si>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</si>
  <si>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</si>
  <si>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</si>
  <si>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</si>
  <si>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</si>
  <si>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</si>
  <si>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</si>
  <si>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</si>
  <si>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</si>
  <si>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</si>
  <si>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 xml:space="preserve">          В целях комплексного развития территории Новомихайловского сельсовета Алтайского района Республики Хакасия, создания удобной и привлекательной среды села, повышения эффективности использования бюджетных средств и внебюджетных источников финансирования, руководствуясь Федеральным законом от 06.10.2003 года № 131-ФЗ «Об общих принципах местного самоуправления в Российской Федерации», статьей 9 Устава муниципального образования Новомихайловский сельсовета, администрация Новомихайловского сельсовета</t>
  </si>
  <si>
    <t>Основу финансирования Программы составляют средства бюджета Новомихайловского сельсовета. Объемы финансирования Программы и перечень объектов будут уточняться ежегодно, в пределах финансовых возможностей бюджета Новомихайловского сельсовета на реализацию программы.</t>
  </si>
  <si>
    <t>Уличное освещение</t>
  </si>
  <si>
    <t>Приобретение основных средств, ГСМ, материалов</t>
  </si>
  <si>
    <t>Расходы на прочие мероприятия по благоустройству и улучшению санитарного содержания населенного пункта</t>
  </si>
  <si>
    <t>Расходы на ремонт о содержание мест "Памятника войнам, погибшим в Великой  Отечественной  войне"</t>
  </si>
  <si>
    <t xml:space="preserve">Комплексное озеленение территории Новомихайловского сельсовета </t>
  </si>
  <si>
    <t>О внесении изменений в муниципальную программу «Благоустройство территории  Новомихайловского сельсовета на 2023 – 2027 годы», утвержденную Постановлением Администрации Новомихайловского сельсовета от 15.11.2022 года № 55</t>
  </si>
  <si>
    <t>1. Внести следующие изменения в муниципальную программу «Благоустройство территории  Новомихайловского сельсовета на 2023 – 2027 годы», утвержденную Постановлением Администрации Новомихайловского сельсовета от 15.11.2022 года № 55:</t>
  </si>
  <si>
    <t>2023 год</t>
  </si>
  <si>
    <t>2024 год</t>
  </si>
  <si>
    <t>2025 год</t>
  </si>
  <si>
    <t>2026 год</t>
  </si>
  <si>
    <t>2027 год</t>
  </si>
  <si>
    <t xml:space="preserve">          Бюджетные ассигнования, пердусмотренные в плановом периоде 2023 - 2027 годов, могут быть уточнены при формировании проектовбюджета Новомихайловского сельсовета.</t>
  </si>
  <si>
    <t>Работы по межеванию и оформлению земельных участков в собственность, сметные экспертизы и т. д.</t>
  </si>
  <si>
    <t>Приобретение, ремонт и содержание малых архитектурных форм</t>
  </si>
  <si>
    <t>Благоустройство парка отдыха и культуры "Ласточкино гнездо"</t>
  </si>
  <si>
    <t>Врио главы Новомихайловского сельсовета</t>
  </si>
  <si>
    <t>В. И. Брова</t>
  </si>
  <si>
    <t>«Реконструкция «Комплекса сооружений «Памятник воинам, погибшим в Великой Отечественной войне» (в том числе ограждения)»</t>
  </si>
  <si>
    <t>Разработка проектов местных нормативов градостроительного проектирования (МНГП)</t>
  </si>
  <si>
    <t>июля</t>
  </si>
  <si>
    <t>Приложение к Постановлению Администрации Новомихайловского сельсовета от 08.07.2024 года № 64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</si>
</sst>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164" fontId="4" fillId="2" borderId="14" xfId="0" applyNumberFormat="1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justify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66"/>
  <sheetViews>
    <sheetView topLeftCell="A4" workbookViewId="0">
      <selection activeCell="AS17" sqref="AS17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</row>
    <row r="2" spans="1:50" ht="12.95" customHeight="1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</row>
    <row r="3" spans="1:50" ht="14.1" customHeight="1">
      <c r="A3" s="61" t="s">
        <v>20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</row>
    <row r="4" spans="1:50" ht="14.1" customHeight="1">
      <c r="A4" s="61" t="s">
        <v>2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</row>
    <row r="5" spans="1:50" ht="14.1" customHeight="1">
      <c r="A5" s="61" t="s">
        <v>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</row>
    <row r="6" spans="1:50" ht="14.1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</row>
    <row r="7" spans="1:50" ht="14.1" customHeight="1">
      <c r="A7" s="31" t="s">
        <v>21</v>
      </c>
      <c r="B7" s="65">
        <v>8</v>
      </c>
      <c r="C7" s="65"/>
      <c r="D7" s="31" t="s">
        <v>22</v>
      </c>
      <c r="E7" s="65" t="s">
        <v>77</v>
      </c>
      <c r="F7" s="65"/>
      <c r="G7" s="65"/>
      <c r="H7" s="65"/>
      <c r="I7" s="65"/>
      <c r="J7" s="65">
        <v>2024</v>
      </c>
      <c r="K7" s="65"/>
      <c r="L7" s="65"/>
      <c r="M7" s="66" t="s">
        <v>23</v>
      </c>
      <c r="N7" s="66"/>
      <c r="O7" s="66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65" t="s">
        <v>24</v>
      </c>
      <c r="AV7" s="65"/>
      <c r="AW7" s="82">
        <v>64</v>
      </c>
      <c r="AX7" s="82"/>
    </row>
    <row r="8" spans="1:50" ht="14.1" customHeight="1">
      <c r="A8" s="31"/>
      <c r="B8" s="55"/>
      <c r="C8" s="55"/>
      <c r="D8" s="31"/>
      <c r="E8" s="55"/>
      <c r="F8" s="55"/>
      <c r="G8" s="55"/>
      <c r="H8" s="55"/>
      <c r="I8" s="55"/>
      <c r="J8" s="55"/>
      <c r="K8" s="55"/>
      <c r="L8" s="55"/>
      <c r="M8" s="57"/>
      <c r="N8" s="57"/>
      <c r="O8" s="57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55"/>
      <c r="AV8" s="55"/>
      <c r="AW8" s="60"/>
      <c r="AX8" s="60"/>
    </row>
    <row r="9" spans="1:50" ht="14.1" customHeight="1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61" t="s">
        <v>4</v>
      </c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</row>
    <row r="10" spans="1:50" ht="14.1" customHeight="1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</row>
    <row r="11" spans="1:50" ht="14.1" customHeight="1">
      <c r="A11" s="62" t="s">
        <v>62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</row>
    <row r="12" spans="1:50" ht="14.1" customHeight="1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</row>
    <row r="13" spans="1:50" ht="14.1" customHeight="1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</row>
    <row r="14" spans="1:50" ht="14.1" customHeight="1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</row>
    <row r="15" spans="1:50" ht="14.1" customHeight="1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</row>
    <row r="16" spans="1:50" ht="14.1" customHeight="1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</row>
    <row r="17" spans="1:50" ht="14.1" customHeight="1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</row>
    <row r="18" spans="1:50" ht="14.1" customHeight="1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</row>
    <row r="19" spans="1:50" ht="14.1" customHeight="1">
      <c r="A19" s="62" t="s">
        <v>55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</row>
    <row r="20" spans="1:50" ht="14.1" customHeight="1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</row>
    <row r="21" spans="1:50" ht="14.1" customHeight="1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</row>
    <row r="22" spans="1:50" ht="14.1" customHeight="1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</row>
    <row r="23" spans="1:50" ht="14.1" customHeight="1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</row>
    <row r="24" spans="1:50" ht="14.1" customHeight="1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</row>
    <row r="25" spans="1:50" ht="14.1" customHeight="1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</row>
    <row r="26" spans="1:50" ht="14.1" customHeight="1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</row>
    <row r="27" spans="1:50" ht="14.1" customHeight="1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</row>
    <row r="28" spans="1:50" ht="14.1" customHeight="1">
      <c r="A28" s="61" t="s">
        <v>5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</row>
    <row r="29" spans="1:50" ht="14.1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</row>
    <row r="30" spans="1:50" ht="14.1" customHeight="1">
      <c r="A30" s="62" t="s">
        <v>63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</row>
    <row r="31" spans="1:50" ht="14.1" customHeight="1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</row>
    <row r="32" spans="1:50" ht="14.1" customHeight="1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</row>
    <row r="33" spans="1:50" ht="14.1" customHeight="1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</row>
    <row r="34" spans="1:50" ht="14.1" customHeight="1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</row>
    <row r="35" spans="1:50" ht="14.1" customHeight="1">
      <c r="A35" s="28"/>
      <c r="B35" s="28"/>
      <c r="C35" s="28"/>
      <c r="D35" s="62" t="s">
        <v>27</v>
      </c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</row>
    <row r="36" spans="1:50" ht="14.1" customHeight="1">
      <c r="A36" s="28"/>
      <c r="B36" s="28"/>
      <c r="C36" s="28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</row>
    <row r="37" spans="1:50" ht="14.1" customHeight="1">
      <c r="A37" s="28"/>
      <c r="B37" s="28"/>
      <c r="C37" s="28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</row>
    <row r="38" spans="1:50" ht="14.1" customHeight="1">
      <c r="A38" s="28"/>
      <c r="B38" s="28"/>
      <c r="C38" s="2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</row>
    <row r="39" spans="1:50" ht="14.1" customHeight="1">
      <c r="A39" s="67" t="s">
        <v>6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4"/>
      <c r="AA39" s="40"/>
      <c r="AB39" s="63" t="s">
        <v>25</v>
      </c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4"/>
    </row>
    <row r="40" spans="1:50" ht="14.1" customHeight="1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8"/>
      <c r="AA40" s="30"/>
      <c r="AB40" s="65" t="s">
        <v>26</v>
      </c>
      <c r="AC40" s="65"/>
      <c r="AD40" s="65"/>
      <c r="AE40" s="65"/>
      <c r="AF40" s="65"/>
      <c r="AG40" s="65"/>
      <c r="AH40" s="69">
        <f>SUM(AH67,AF58,AB49)</f>
        <v>6924.7</v>
      </c>
      <c r="AI40" s="69"/>
      <c r="AJ40" s="69"/>
      <c r="AK40" s="69"/>
      <c r="AL40" s="69"/>
      <c r="AM40" s="69"/>
      <c r="AN40" s="65" t="s">
        <v>28</v>
      </c>
      <c r="AO40" s="65"/>
      <c r="AP40" s="65"/>
      <c r="AQ40" s="65"/>
      <c r="AR40" s="65"/>
      <c r="AS40" s="65"/>
      <c r="AT40" s="65"/>
      <c r="AU40" s="65"/>
      <c r="AV40" s="65"/>
      <c r="AW40" s="65"/>
      <c r="AX40" s="68"/>
    </row>
    <row r="41" spans="1:50" ht="14.1" customHeight="1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8"/>
      <c r="AA41" s="30"/>
      <c r="AB41" s="66" t="s">
        <v>19</v>
      </c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70"/>
    </row>
    <row r="42" spans="1:50" ht="14.1" customHeight="1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8"/>
      <c r="AA42" s="30"/>
      <c r="AB42" s="32"/>
      <c r="AC42" s="31"/>
      <c r="AD42" s="32" t="s">
        <v>29</v>
      </c>
      <c r="AE42" s="65" t="s">
        <v>64</v>
      </c>
      <c r="AF42" s="65"/>
      <c r="AG42" s="65"/>
      <c r="AH42" s="65"/>
      <c r="AI42" s="65"/>
      <c r="AJ42" s="32" t="s">
        <v>29</v>
      </c>
      <c r="AK42" s="69">
        <f>SUM(Приложение!D21,Приложение!I21,Приложение!N21)</f>
        <v>3282.3</v>
      </c>
      <c r="AL42" s="69"/>
      <c r="AM42" s="69"/>
      <c r="AN42" s="69"/>
      <c r="AO42" s="66" t="s">
        <v>17</v>
      </c>
      <c r="AP42" s="66"/>
      <c r="AQ42" s="66"/>
      <c r="AR42" s="66"/>
      <c r="AS42" s="66"/>
      <c r="AT42" s="66"/>
      <c r="AU42" s="66"/>
      <c r="AV42" s="66"/>
      <c r="AW42" s="66"/>
      <c r="AX42" s="70"/>
    </row>
    <row r="43" spans="1:50" ht="14.1" customHeight="1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8"/>
      <c r="AA43" s="30"/>
      <c r="AB43" s="31"/>
      <c r="AC43" s="31"/>
      <c r="AD43" s="32" t="s">
        <v>29</v>
      </c>
      <c r="AE43" s="65" t="s">
        <v>65</v>
      </c>
      <c r="AF43" s="65"/>
      <c r="AG43" s="65"/>
      <c r="AH43" s="65"/>
      <c r="AI43" s="65"/>
      <c r="AJ43" s="32" t="s">
        <v>29</v>
      </c>
      <c r="AK43" s="69">
        <f>SUM(Приложение!E21,Приложение!J21,Приложение!O21)</f>
        <v>2897.1</v>
      </c>
      <c r="AL43" s="69"/>
      <c r="AM43" s="69"/>
      <c r="AN43" s="69"/>
      <c r="AO43" s="66" t="s">
        <v>17</v>
      </c>
      <c r="AP43" s="66"/>
      <c r="AQ43" s="66"/>
      <c r="AR43" s="66"/>
      <c r="AS43" s="66"/>
      <c r="AT43" s="66"/>
      <c r="AU43" s="66"/>
      <c r="AV43" s="66"/>
      <c r="AW43" s="66"/>
      <c r="AX43" s="70"/>
    </row>
    <row r="44" spans="1:50" ht="14.1" customHeight="1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8"/>
      <c r="AA44" s="30"/>
      <c r="AB44" s="31"/>
      <c r="AC44" s="31"/>
      <c r="AD44" s="32" t="s">
        <v>29</v>
      </c>
      <c r="AE44" s="65" t="s">
        <v>66</v>
      </c>
      <c r="AF44" s="65"/>
      <c r="AG44" s="65"/>
      <c r="AH44" s="65"/>
      <c r="AI44" s="65"/>
      <c r="AJ44" s="32" t="s">
        <v>29</v>
      </c>
      <c r="AK44" s="69">
        <f>SUM(Приложение!F21,Приложение!K21,Приложение!P21)</f>
        <v>505.29999999999995</v>
      </c>
      <c r="AL44" s="69"/>
      <c r="AM44" s="69"/>
      <c r="AN44" s="69"/>
      <c r="AO44" s="66" t="s">
        <v>17</v>
      </c>
      <c r="AP44" s="66"/>
      <c r="AQ44" s="66"/>
      <c r="AR44" s="66"/>
      <c r="AS44" s="66"/>
      <c r="AT44" s="66"/>
      <c r="AU44" s="66"/>
      <c r="AV44" s="66"/>
      <c r="AW44" s="66"/>
      <c r="AX44" s="70"/>
    </row>
    <row r="45" spans="1:50" ht="14.1" customHeight="1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8"/>
      <c r="AA45" s="30"/>
      <c r="AB45" s="31"/>
      <c r="AC45" s="31"/>
      <c r="AD45" s="32" t="s">
        <v>29</v>
      </c>
      <c r="AE45" s="65" t="s">
        <v>67</v>
      </c>
      <c r="AF45" s="65"/>
      <c r="AG45" s="65"/>
      <c r="AH45" s="65"/>
      <c r="AI45" s="65"/>
      <c r="AJ45" s="32" t="s">
        <v>29</v>
      </c>
      <c r="AK45" s="69">
        <f>SUM(Приложение!G21,Приложение!L21,Приложение!Q21)</f>
        <v>120</v>
      </c>
      <c r="AL45" s="69"/>
      <c r="AM45" s="69"/>
      <c r="AN45" s="69"/>
      <c r="AO45" s="66" t="s">
        <v>17</v>
      </c>
      <c r="AP45" s="66"/>
      <c r="AQ45" s="66"/>
      <c r="AR45" s="66"/>
      <c r="AS45" s="66"/>
      <c r="AT45" s="66"/>
      <c r="AU45" s="66"/>
      <c r="AV45" s="66"/>
      <c r="AW45" s="66"/>
      <c r="AX45" s="70"/>
    </row>
    <row r="46" spans="1:50" ht="14.1" customHeight="1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8"/>
      <c r="AA46" s="30"/>
      <c r="AB46" s="31"/>
      <c r="AC46" s="31"/>
      <c r="AD46" s="32" t="s">
        <v>29</v>
      </c>
      <c r="AE46" s="65" t="s">
        <v>68</v>
      </c>
      <c r="AF46" s="65"/>
      <c r="AG46" s="65"/>
      <c r="AH46" s="65"/>
      <c r="AI46" s="65"/>
      <c r="AJ46" s="32" t="s">
        <v>29</v>
      </c>
      <c r="AK46" s="69">
        <f>SUM(Приложение!H21,Приложение!M21,Приложение!R21)</f>
        <v>120</v>
      </c>
      <c r="AL46" s="69"/>
      <c r="AM46" s="69"/>
      <c r="AN46" s="69"/>
      <c r="AO46" s="66" t="s">
        <v>48</v>
      </c>
      <c r="AP46" s="66"/>
      <c r="AQ46" s="66"/>
      <c r="AR46" s="66"/>
      <c r="AS46" s="66"/>
      <c r="AT46" s="66"/>
      <c r="AU46" s="66"/>
      <c r="AV46" s="66"/>
      <c r="AW46" s="66"/>
      <c r="AX46" s="70"/>
    </row>
    <row r="47" spans="1:50" ht="14.1" customHeight="1">
      <c r="A47" s="3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8"/>
      <c r="AA47" s="30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3"/>
      <c r="AW47" s="33"/>
      <c r="AX47" s="34"/>
    </row>
    <row r="48" spans="1:50" ht="14.1" customHeight="1">
      <c r="A48" s="3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8"/>
      <c r="AA48" s="30"/>
      <c r="AB48" s="31" t="s">
        <v>29</v>
      </c>
      <c r="AC48" s="65" t="s">
        <v>35</v>
      </c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8"/>
    </row>
    <row r="49" spans="1:50" ht="14.1" customHeight="1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8"/>
      <c r="AA49" s="30"/>
      <c r="AB49" s="71">
        <f>SUM(AK51:AO55)</f>
        <v>3432.2</v>
      </c>
      <c r="AC49" s="71"/>
      <c r="AD49" s="71"/>
      <c r="AE49" s="71"/>
      <c r="AF49" s="71"/>
      <c r="AG49" s="65" t="s">
        <v>36</v>
      </c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8"/>
    </row>
    <row r="50" spans="1:50" ht="14.1" customHeight="1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8"/>
      <c r="AA50" s="30"/>
      <c r="AB50" s="66" t="s">
        <v>16</v>
      </c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70"/>
    </row>
    <row r="51" spans="1:50" ht="14.1" customHeight="1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8"/>
      <c r="AA51" s="30"/>
      <c r="AB51" s="31"/>
      <c r="AC51" s="31"/>
      <c r="AD51" s="32" t="s">
        <v>29</v>
      </c>
      <c r="AE51" s="65" t="s">
        <v>64</v>
      </c>
      <c r="AF51" s="65"/>
      <c r="AG51" s="65"/>
      <c r="AH51" s="65"/>
      <c r="AI51" s="65"/>
      <c r="AJ51" s="32" t="s">
        <v>29</v>
      </c>
      <c r="AK51" s="69">
        <f>SUM(Приложение!D21)</f>
        <v>1496.1</v>
      </c>
      <c r="AL51" s="69"/>
      <c r="AM51" s="69"/>
      <c r="AN51" s="69"/>
      <c r="AO51" s="66" t="s">
        <v>17</v>
      </c>
      <c r="AP51" s="66"/>
      <c r="AQ51" s="66"/>
      <c r="AR51" s="66"/>
      <c r="AS51" s="66"/>
      <c r="AT51" s="66"/>
      <c r="AU51" s="66"/>
      <c r="AV51" s="66"/>
      <c r="AW51" s="66"/>
      <c r="AX51" s="70"/>
    </row>
    <row r="52" spans="1:50" ht="14.1" customHeight="1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8"/>
      <c r="AA52" s="30"/>
      <c r="AB52" s="31"/>
      <c r="AC52" s="31"/>
      <c r="AD52" s="32" t="s">
        <v>29</v>
      </c>
      <c r="AE52" s="65" t="s">
        <v>65</v>
      </c>
      <c r="AF52" s="65"/>
      <c r="AG52" s="65"/>
      <c r="AH52" s="65"/>
      <c r="AI52" s="65"/>
      <c r="AJ52" s="32" t="s">
        <v>29</v>
      </c>
      <c r="AK52" s="69">
        <f>SUM(Приложение!E21)</f>
        <v>1190.8</v>
      </c>
      <c r="AL52" s="69"/>
      <c r="AM52" s="69"/>
      <c r="AN52" s="69"/>
      <c r="AO52" s="66" t="s">
        <v>17</v>
      </c>
      <c r="AP52" s="66"/>
      <c r="AQ52" s="66"/>
      <c r="AR52" s="66"/>
      <c r="AS52" s="66"/>
      <c r="AT52" s="66"/>
      <c r="AU52" s="66"/>
      <c r="AV52" s="66"/>
      <c r="AW52" s="66"/>
      <c r="AX52" s="70"/>
    </row>
    <row r="53" spans="1:50" ht="14.1" customHeight="1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8"/>
      <c r="AA53" s="30"/>
      <c r="AB53" s="31"/>
      <c r="AC53" s="31"/>
      <c r="AD53" s="32" t="s">
        <v>29</v>
      </c>
      <c r="AE53" s="65" t="s">
        <v>66</v>
      </c>
      <c r="AF53" s="65"/>
      <c r="AG53" s="65"/>
      <c r="AH53" s="65"/>
      <c r="AI53" s="65"/>
      <c r="AJ53" s="32" t="s">
        <v>29</v>
      </c>
      <c r="AK53" s="69">
        <f>SUM(Приложение!F21)</f>
        <v>505.29999999999995</v>
      </c>
      <c r="AL53" s="69"/>
      <c r="AM53" s="69"/>
      <c r="AN53" s="69"/>
      <c r="AO53" s="66" t="s">
        <v>17</v>
      </c>
      <c r="AP53" s="66"/>
      <c r="AQ53" s="66"/>
      <c r="AR53" s="66"/>
      <c r="AS53" s="66"/>
      <c r="AT53" s="66"/>
      <c r="AU53" s="66"/>
      <c r="AV53" s="66"/>
      <c r="AW53" s="66"/>
      <c r="AX53" s="70"/>
    </row>
    <row r="54" spans="1:50" ht="14.1" customHeight="1">
      <c r="A54" s="35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9"/>
      <c r="AA54" s="35"/>
      <c r="AB54" s="36"/>
      <c r="AC54" s="36"/>
      <c r="AD54" s="37" t="s">
        <v>29</v>
      </c>
      <c r="AE54" s="74" t="s">
        <v>67</v>
      </c>
      <c r="AF54" s="74"/>
      <c r="AG54" s="74"/>
      <c r="AH54" s="74"/>
      <c r="AI54" s="74"/>
      <c r="AJ54" s="37" t="s">
        <v>29</v>
      </c>
      <c r="AK54" s="72">
        <f>SUM(Приложение!G21)</f>
        <v>120</v>
      </c>
      <c r="AL54" s="72"/>
      <c r="AM54" s="72"/>
      <c r="AN54" s="72"/>
      <c r="AO54" s="75" t="s">
        <v>17</v>
      </c>
      <c r="AP54" s="75"/>
      <c r="AQ54" s="75"/>
      <c r="AR54" s="75"/>
      <c r="AS54" s="75"/>
      <c r="AT54" s="75"/>
      <c r="AU54" s="75"/>
      <c r="AV54" s="75"/>
      <c r="AW54" s="75"/>
      <c r="AX54" s="76"/>
    </row>
    <row r="55" spans="1:50" ht="14.1" customHeight="1">
      <c r="A55" s="40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41"/>
      <c r="AA55" s="40"/>
      <c r="AB55" s="29"/>
      <c r="AC55" s="29"/>
      <c r="AD55" s="42" t="s">
        <v>29</v>
      </c>
      <c r="AE55" s="63" t="s">
        <v>68</v>
      </c>
      <c r="AF55" s="63"/>
      <c r="AG55" s="63"/>
      <c r="AH55" s="63"/>
      <c r="AI55" s="63"/>
      <c r="AJ55" s="42" t="s">
        <v>29</v>
      </c>
      <c r="AK55" s="73">
        <f>SUM(Приложение!H21)</f>
        <v>120</v>
      </c>
      <c r="AL55" s="73"/>
      <c r="AM55" s="73"/>
      <c r="AN55" s="73"/>
      <c r="AO55" s="77" t="s">
        <v>48</v>
      </c>
      <c r="AP55" s="77"/>
      <c r="AQ55" s="77"/>
      <c r="AR55" s="77"/>
      <c r="AS55" s="77"/>
      <c r="AT55" s="77"/>
      <c r="AU55" s="77"/>
      <c r="AV55" s="77"/>
      <c r="AW55" s="77"/>
      <c r="AX55" s="78"/>
    </row>
    <row r="56" spans="1:50" ht="14.1" customHeight="1">
      <c r="A56" s="30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8"/>
      <c r="AA56" s="30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3"/>
      <c r="AW56" s="33"/>
      <c r="AX56" s="34"/>
    </row>
    <row r="57" spans="1:50" ht="14.1" customHeight="1">
      <c r="A57" s="30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8"/>
      <c r="AA57" s="30"/>
      <c r="AB57" s="31" t="s">
        <v>29</v>
      </c>
      <c r="AC57" s="65" t="s">
        <v>37</v>
      </c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8"/>
    </row>
    <row r="58" spans="1:50" ht="14.1" customHeight="1">
      <c r="A58" s="30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8"/>
      <c r="AA58" s="30"/>
      <c r="AB58" s="66" t="s">
        <v>38</v>
      </c>
      <c r="AC58" s="66"/>
      <c r="AD58" s="66"/>
      <c r="AE58" s="66"/>
      <c r="AF58" s="69">
        <f>SUM(AK60:AN64)</f>
        <v>842.5</v>
      </c>
      <c r="AG58" s="65"/>
      <c r="AH58" s="65"/>
      <c r="AI58" s="65"/>
      <c r="AJ58" s="65"/>
      <c r="AK58" s="65" t="s">
        <v>40</v>
      </c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8"/>
    </row>
    <row r="59" spans="1:50" ht="14.1" customHeight="1">
      <c r="A59" s="30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8"/>
      <c r="AA59" s="30"/>
      <c r="AB59" s="66" t="s">
        <v>41</v>
      </c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70"/>
    </row>
    <row r="60" spans="1:50" ht="14.1" customHeight="1">
      <c r="A60" s="30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8"/>
      <c r="AA60" s="30"/>
      <c r="AB60" s="31"/>
      <c r="AC60" s="31"/>
      <c r="AD60" s="32" t="s">
        <v>29</v>
      </c>
      <c r="AE60" s="65" t="s">
        <v>64</v>
      </c>
      <c r="AF60" s="65"/>
      <c r="AG60" s="65"/>
      <c r="AH60" s="65"/>
      <c r="AI60" s="65"/>
      <c r="AJ60" s="32" t="s">
        <v>29</v>
      </c>
      <c r="AK60" s="69">
        <f>SUM(Приложение!I21)</f>
        <v>586.20000000000005</v>
      </c>
      <c r="AL60" s="69"/>
      <c r="AM60" s="69"/>
      <c r="AN60" s="69"/>
      <c r="AO60" s="66" t="s">
        <v>17</v>
      </c>
      <c r="AP60" s="66"/>
      <c r="AQ60" s="66"/>
      <c r="AR60" s="66"/>
      <c r="AS60" s="66"/>
      <c r="AT60" s="66"/>
      <c r="AU60" s="66"/>
      <c r="AV60" s="66"/>
      <c r="AW60" s="66"/>
      <c r="AX60" s="70"/>
    </row>
    <row r="61" spans="1:50" ht="14.1" customHeight="1">
      <c r="A61" s="30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8"/>
      <c r="AA61" s="30"/>
      <c r="AB61" s="31"/>
      <c r="AC61" s="31"/>
      <c r="AD61" s="32" t="s">
        <v>29</v>
      </c>
      <c r="AE61" s="65" t="s">
        <v>65</v>
      </c>
      <c r="AF61" s="65"/>
      <c r="AG61" s="65"/>
      <c r="AH61" s="65"/>
      <c r="AI61" s="65"/>
      <c r="AJ61" s="32" t="s">
        <v>29</v>
      </c>
      <c r="AK61" s="69">
        <f>SUM(Приложение!J21)</f>
        <v>256.3</v>
      </c>
      <c r="AL61" s="69"/>
      <c r="AM61" s="69"/>
      <c r="AN61" s="69"/>
      <c r="AO61" s="66" t="s">
        <v>17</v>
      </c>
      <c r="AP61" s="66"/>
      <c r="AQ61" s="66"/>
      <c r="AR61" s="66"/>
      <c r="AS61" s="66"/>
      <c r="AT61" s="66"/>
      <c r="AU61" s="66"/>
      <c r="AV61" s="66"/>
      <c r="AW61" s="66"/>
      <c r="AX61" s="70"/>
    </row>
    <row r="62" spans="1:50" ht="14.1" customHeight="1">
      <c r="A62" s="30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8"/>
      <c r="AA62" s="30"/>
      <c r="AB62" s="31"/>
      <c r="AC62" s="31"/>
      <c r="AD62" s="32" t="s">
        <v>29</v>
      </c>
      <c r="AE62" s="65" t="s">
        <v>66</v>
      </c>
      <c r="AF62" s="65"/>
      <c r="AG62" s="65"/>
      <c r="AH62" s="65"/>
      <c r="AI62" s="65"/>
      <c r="AJ62" s="32" t="s">
        <v>29</v>
      </c>
      <c r="AK62" s="69">
        <f>SUM(Приложение!K21)</f>
        <v>0</v>
      </c>
      <c r="AL62" s="69"/>
      <c r="AM62" s="69"/>
      <c r="AN62" s="69"/>
      <c r="AO62" s="66" t="s">
        <v>17</v>
      </c>
      <c r="AP62" s="66"/>
      <c r="AQ62" s="66"/>
      <c r="AR62" s="66"/>
      <c r="AS62" s="66"/>
      <c r="AT62" s="66"/>
      <c r="AU62" s="66"/>
      <c r="AV62" s="66"/>
      <c r="AW62" s="66"/>
      <c r="AX62" s="70"/>
    </row>
    <row r="63" spans="1:50" ht="14.1" customHeight="1">
      <c r="A63" s="3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8"/>
      <c r="AA63" s="30"/>
      <c r="AB63" s="31"/>
      <c r="AC63" s="31"/>
      <c r="AD63" s="32" t="s">
        <v>29</v>
      </c>
      <c r="AE63" s="65" t="s">
        <v>67</v>
      </c>
      <c r="AF63" s="65"/>
      <c r="AG63" s="65"/>
      <c r="AH63" s="65"/>
      <c r="AI63" s="65"/>
      <c r="AJ63" s="32" t="s">
        <v>29</v>
      </c>
      <c r="AK63" s="69">
        <f>SUM(Приложение!L21)</f>
        <v>0</v>
      </c>
      <c r="AL63" s="69"/>
      <c r="AM63" s="69"/>
      <c r="AN63" s="69"/>
      <c r="AO63" s="66" t="s">
        <v>17</v>
      </c>
      <c r="AP63" s="66"/>
      <c r="AQ63" s="66"/>
      <c r="AR63" s="66"/>
      <c r="AS63" s="66"/>
      <c r="AT63" s="66"/>
      <c r="AU63" s="66"/>
      <c r="AV63" s="66"/>
      <c r="AW63" s="66"/>
      <c r="AX63" s="70"/>
    </row>
    <row r="64" spans="1:50" ht="14.1" customHeight="1">
      <c r="A64" s="30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8"/>
      <c r="AA64" s="30"/>
      <c r="AB64" s="31"/>
      <c r="AC64" s="31"/>
      <c r="AD64" s="32" t="s">
        <v>29</v>
      </c>
      <c r="AE64" s="65" t="s">
        <v>68</v>
      </c>
      <c r="AF64" s="65"/>
      <c r="AG64" s="65"/>
      <c r="AH64" s="65"/>
      <c r="AI64" s="65"/>
      <c r="AJ64" s="32" t="s">
        <v>29</v>
      </c>
      <c r="AK64" s="69">
        <f>SUM(Приложение!M21)</f>
        <v>0</v>
      </c>
      <c r="AL64" s="69"/>
      <c r="AM64" s="69"/>
      <c r="AN64" s="69"/>
      <c r="AO64" s="66" t="s">
        <v>48</v>
      </c>
      <c r="AP64" s="66"/>
      <c r="AQ64" s="66"/>
      <c r="AR64" s="66"/>
      <c r="AS64" s="66"/>
      <c r="AT64" s="66"/>
      <c r="AU64" s="66"/>
      <c r="AV64" s="66"/>
      <c r="AW64" s="66"/>
      <c r="AX64" s="70"/>
    </row>
    <row r="65" spans="1:50" ht="14.1" customHeight="1">
      <c r="A65" s="30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8"/>
      <c r="AA65" s="30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3"/>
      <c r="AW65" s="33"/>
      <c r="AX65" s="34"/>
    </row>
    <row r="66" spans="1:50" ht="14.1" customHeight="1">
      <c r="A66" s="30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8"/>
      <c r="AA66" s="30"/>
      <c r="AB66" s="31" t="s">
        <v>29</v>
      </c>
      <c r="AC66" s="65" t="s">
        <v>42</v>
      </c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65"/>
      <c r="AX66" s="68"/>
    </row>
    <row r="67" spans="1:50" ht="14.1" customHeight="1">
      <c r="A67" s="30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8"/>
      <c r="AA67" s="30"/>
      <c r="AB67" s="66" t="s">
        <v>43</v>
      </c>
      <c r="AC67" s="66"/>
      <c r="AD67" s="66"/>
      <c r="AE67" s="66"/>
      <c r="AF67" s="66"/>
      <c r="AG67" s="31" t="s">
        <v>29</v>
      </c>
      <c r="AH67" s="69">
        <f>SUM(AK69:AN73)</f>
        <v>2650</v>
      </c>
      <c r="AI67" s="65"/>
      <c r="AJ67" s="65"/>
      <c r="AK67" s="65"/>
      <c r="AL67" s="65"/>
      <c r="AM67" s="65" t="s">
        <v>44</v>
      </c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8"/>
    </row>
    <row r="68" spans="1:50" ht="14.1" customHeight="1">
      <c r="A68" s="30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8"/>
      <c r="AA68" s="30"/>
      <c r="AB68" s="66" t="s">
        <v>19</v>
      </c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  <c r="AT68" s="66"/>
      <c r="AU68" s="66"/>
      <c r="AV68" s="66"/>
      <c r="AW68" s="66"/>
      <c r="AX68" s="70"/>
    </row>
    <row r="69" spans="1:50" ht="14.1" customHeight="1">
      <c r="A69" s="30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8"/>
      <c r="AA69" s="30"/>
      <c r="AB69" s="31"/>
      <c r="AC69" s="31"/>
      <c r="AD69" s="32" t="s">
        <v>29</v>
      </c>
      <c r="AE69" s="65" t="s">
        <v>30</v>
      </c>
      <c r="AF69" s="65"/>
      <c r="AG69" s="65"/>
      <c r="AH69" s="65"/>
      <c r="AI69" s="65"/>
      <c r="AJ69" s="32" t="s">
        <v>29</v>
      </c>
      <c r="AK69" s="69">
        <f>SUM(Приложение!N21)</f>
        <v>1200</v>
      </c>
      <c r="AL69" s="69"/>
      <c r="AM69" s="69"/>
      <c r="AN69" s="69"/>
      <c r="AO69" s="66" t="s">
        <v>17</v>
      </c>
      <c r="AP69" s="66"/>
      <c r="AQ69" s="66"/>
      <c r="AR69" s="66"/>
      <c r="AS69" s="66"/>
      <c r="AT69" s="66"/>
      <c r="AU69" s="66"/>
      <c r="AV69" s="66"/>
      <c r="AW69" s="66"/>
      <c r="AX69" s="70"/>
    </row>
    <row r="70" spans="1:50" ht="14.1" customHeight="1">
      <c r="A70" s="30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8"/>
      <c r="AA70" s="30"/>
      <c r="AB70" s="31"/>
      <c r="AC70" s="31"/>
      <c r="AD70" s="32" t="s">
        <v>29</v>
      </c>
      <c r="AE70" s="65" t="s">
        <v>31</v>
      </c>
      <c r="AF70" s="65"/>
      <c r="AG70" s="65"/>
      <c r="AH70" s="65"/>
      <c r="AI70" s="65"/>
      <c r="AJ70" s="32" t="s">
        <v>29</v>
      </c>
      <c r="AK70" s="69">
        <f>SUM(Приложение!O21)</f>
        <v>1450</v>
      </c>
      <c r="AL70" s="69"/>
      <c r="AM70" s="69"/>
      <c r="AN70" s="69"/>
      <c r="AO70" s="66" t="s">
        <v>17</v>
      </c>
      <c r="AP70" s="66"/>
      <c r="AQ70" s="66"/>
      <c r="AR70" s="66"/>
      <c r="AS70" s="66"/>
      <c r="AT70" s="66"/>
      <c r="AU70" s="66"/>
      <c r="AV70" s="66"/>
      <c r="AW70" s="66"/>
      <c r="AX70" s="70"/>
    </row>
    <row r="71" spans="1:50" ht="14.1" customHeight="1">
      <c r="A71" s="30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8"/>
      <c r="AA71" s="30"/>
      <c r="AB71" s="31"/>
      <c r="AC71" s="31"/>
      <c r="AD71" s="32" t="s">
        <v>29</v>
      </c>
      <c r="AE71" s="65" t="s">
        <v>32</v>
      </c>
      <c r="AF71" s="65"/>
      <c r="AG71" s="65"/>
      <c r="AH71" s="65"/>
      <c r="AI71" s="65"/>
      <c r="AJ71" s="32" t="s">
        <v>29</v>
      </c>
      <c r="AK71" s="69">
        <f>SUM(Приложение!P21)</f>
        <v>0</v>
      </c>
      <c r="AL71" s="69"/>
      <c r="AM71" s="69"/>
      <c r="AN71" s="69"/>
      <c r="AO71" s="66" t="s">
        <v>17</v>
      </c>
      <c r="AP71" s="66"/>
      <c r="AQ71" s="66"/>
      <c r="AR71" s="66"/>
      <c r="AS71" s="66"/>
      <c r="AT71" s="66"/>
      <c r="AU71" s="66"/>
      <c r="AV71" s="66"/>
      <c r="AW71" s="66"/>
      <c r="AX71" s="70"/>
    </row>
    <row r="72" spans="1:50" ht="14.1" customHeight="1">
      <c r="A72" s="30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8"/>
      <c r="AA72" s="30"/>
      <c r="AB72" s="31"/>
      <c r="AC72" s="31"/>
      <c r="AD72" s="32" t="s">
        <v>29</v>
      </c>
      <c r="AE72" s="65" t="s">
        <v>33</v>
      </c>
      <c r="AF72" s="65"/>
      <c r="AG72" s="65"/>
      <c r="AH72" s="65"/>
      <c r="AI72" s="65"/>
      <c r="AJ72" s="32" t="s">
        <v>29</v>
      </c>
      <c r="AK72" s="69">
        <f>SUM(Приложение!Q21)</f>
        <v>0</v>
      </c>
      <c r="AL72" s="69"/>
      <c r="AM72" s="69"/>
      <c r="AN72" s="69"/>
      <c r="AO72" s="66" t="s">
        <v>17</v>
      </c>
      <c r="AP72" s="66"/>
      <c r="AQ72" s="66"/>
      <c r="AR72" s="66"/>
      <c r="AS72" s="66"/>
      <c r="AT72" s="66"/>
      <c r="AU72" s="66"/>
      <c r="AV72" s="66"/>
      <c r="AW72" s="66"/>
      <c r="AX72" s="70"/>
    </row>
    <row r="73" spans="1:50" ht="14.1" customHeight="1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9"/>
      <c r="AA73" s="35"/>
      <c r="AB73" s="36"/>
      <c r="AC73" s="36"/>
      <c r="AD73" s="37" t="s">
        <v>29</v>
      </c>
      <c r="AE73" s="74" t="s">
        <v>34</v>
      </c>
      <c r="AF73" s="74"/>
      <c r="AG73" s="74"/>
      <c r="AH73" s="74"/>
      <c r="AI73" s="74"/>
      <c r="AJ73" s="37" t="s">
        <v>29</v>
      </c>
      <c r="AK73" s="72">
        <f>SUM(Приложение!R21)</f>
        <v>0</v>
      </c>
      <c r="AL73" s="72"/>
      <c r="AM73" s="72"/>
      <c r="AN73" s="72"/>
      <c r="AO73" s="75" t="s">
        <v>48</v>
      </c>
      <c r="AP73" s="75"/>
      <c r="AQ73" s="75"/>
      <c r="AR73" s="75"/>
      <c r="AS73" s="75"/>
      <c r="AT73" s="75"/>
      <c r="AU73" s="75"/>
      <c r="AV73" s="75"/>
      <c r="AW73" s="75"/>
      <c r="AX73" s="76"/>
    </row>
    <row r="74" spans="1:50" ht="14.1" customHeight="1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2"/>
      <c r="AE74" s="55"/>
      <c r="AF74" s="55"/>
      <c r="AG74" s="55"/>
      <c r="AH74" s="55"/>
      <c r="AI74" s="55"/>
      <c r="AJ74" s="32"/>
      <c r="AK74" s="56"/>
      <c r="AL74" s="56"/>
      <c r="AM74" s="56"/>
      <c r="AN74" s="56"/>
      <c r="AO74" s="57"/>
      <c r="AP74" s="57"/>
      <c r="AQ74" s="57"/>
      <c r="AR74" s="57"/>
      <c r="AS74" s="57"/>
      <c r="AT74" s="57"/>
      <c r="AU74" s="57"/>
      <c r="AV74" s="57"/>
      <c r="AW74" s="57"/>
      <c r="AX74" s="57"/>
    </row>
    <row r="75" spans="1:50" ht="14.1" customHeight="1">
      <c r="A75" s="28"/>
      <c r="B75" s="28"/>
      <c r="C75" s="28"/>
      <c r="D75" s="62" t="s">
        <v>45</v>
      </c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</row>
    <row r="76" spans="1:50" ht="14.1" customHeight="1">
      <c r="A76" s="28"/>
      <c r="B76" s="28"/>
      <c r="C76" s="28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</row>
    <row r="77" spans="1:50" ht="14.1" customHeight="1">
      <c r="A77" s="28"/>
      <c r="B77" s="28"/>
      <c r="C77" s="28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</row>
    <row r="78" spans="1:50" ht="14.1" customHeight="1">
      <c r="A78" s="28"/>
      <c r="B78" s="28"/>
      <c r="C78" s="2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</row>
    <row r="79" spans="1:50" ht="14.1" customHeight="1">
      <c r="A79" s="28"/>
      <c r="B79" s="28"/>
      <c r="C79" s="28"/>
      <c r="D79" s="80" t="s">
        <v>46</v>
      </c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</row>
    <row r="80" spans="1:50" ht="14.1" customHeight="1">
      <c r="A80" s="28"/>
      <c r="B80" s="28"/>
      <c r="C80" s="28"/>
      <c r="D80" s="62" t="s">
        <v>69</v>
      </c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62"/>
      <c r="AV80" s="62"/>
      <c r="AW80" s="62"/>
      <c r="AX80" s="62"/>
    </row>
    <row r="81" spans="1:50" ht="14.1" customHeight="1">
      <c r="A81" s="28"/>
      <c r="B81" s="28"/>
      <c r="C81" s="28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62"/>
      <c r="AV81" s="62"/>
      <c r="AW81" s="62"/>
      <c r="AX81" s="62"/>
    </row>
    <row r="82" spans="1:50" ht="14.1" customHeight="1">
      <c r="A82" s="28"/>
      <c r="B82" s="28"/>
      <c r="C82" s="28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</row>
    <row r="83" spans="1:50" ht="14.1" customHeight="1">
      <c r="A83" s="28"/>
      <c r="B83" s="28"/>
      <c r="C83" s="28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</row>
    <row r="84" spans="1:50" ht="14.1" customHeight="1">
      <c r="A84" s="28"/>
      <c r="B84" s="28"/>
      <c r="C84" s="28"/>
      <c r="D84" s="61" t="s">
        <v>47</v>
      </c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79">
        <f>SUM(K86:N90)</f>
        <v>6924.7</v>
      </c>
      <c r="AH84" s="61"/>
      <c r="AI84" s="61"/>
      <c r="AJ84" s="61"/>
      <c r="AK84" s="61"/>
      <c r="AL84" s="61" t="s">
        <v>39</v>
      </c>
      <c r="AM84" s="61"/>
      <c r="AN84" s="61"/>
      <c r="AO84" s="61"/>
      <c r="AP84" s="61"/>
      <c r="AQ84" s="61"/>
      <c r="AR84" s="61"/>
      <c r="AS84" s="61"/>
      <c r="AT84" s="61"/>
      <c r="AU84" s="61"/>
      <c r="AV84" s="61"/>
      <c r="AW84" s="61"/>
      <c r="AX84" s="61"/>
    </row>
    <row r="85" spans="1:50" ht="14.1" customHeight="1">
      <c r="A85" s="28"/>
      <c r="B85" s="28"/>
      <c r="C85" s="28"/>
      <c r="D85" s="80" t="s">
        <v>41</v>
      </c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</row>
    <row r="86" spans="1:50" ht="14.1" customHeight="1">
      <c r="A86" s="28"/>
      <c r="B86" s="28"/>
      <c r="C86" s="28"/>
      <c r="D86" s="32" t="s">
        <v>29</v>
      </c>
      <c r="E86" s="65" t="s">
        <v>64</v>
      </c>
      <c r="F86" s="65"/>
      <c r="G86" s="65"/>
      <c r="H86" s="65"/>
      <c r="I86" s="65"/>
      <c r="J86" s="32" t="s">
        <v>29</v>
      </c>
      <c r="K86" s="69">
        <f>SUM(AK42)</f>
        <v>3282.3</v>
      </c>
      <c r="L86" s="69"/>
      <c r="M86" s="69"/>
      <c r="N86" s="69"/>
      <c r="O86" s="66" t="s">
        <v>17</v>
      </c>
      <c r="P86" s="66"/>
      <c r="Q86" s="66"/>
      <c r="R86" s="66"/>
      <c r="S86" s="66"/>
      <c r="T86" s="66"/>
      <c r="U86" s="66"/>
      <c r="V86" s="66"/>
      <c r="W86" s="66"/>
      <c r="X86" s="66"/>
      <c r="Y86" s="31"/>
      <c r="Z86" s="31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</row>
    <row r="87" spans="1:50" ht="14.1" customHeight="1">
      <c r="A87" s="28"/>
      <c r="B87" s="28"/>
      <c r="C87" s="28"/>
      <c r="D87" s="32" t="s">
        <v>29</v>
      </c>
      <c r="E87" s="65" t="s">
        <v>65</v>
      </c>
      <c r="F87" s="65"/>
      <c r="G87" s="65"/>
      <c r="H87" s="65"/>
      <c r="I87" s="65"/>
      <c r="J87" s="32" t="s">
        <v>29</v>
      </c>
      <c r="K87" s="69">
        <f>SUM(AK43)</f>
        <v>2897.1</v>
      </c>
      <c r="L87" s="69"/>
      <c r="M87" s="69"/>
      <c r="N87" s="69"/>
      <c r="O87" s="66" t="s">
        <v>17</v>
      </c>
      <c r="P87" s="66"/>
      <c r="Q87" s="66"/>
      <c r="R87" s="66"/>
      <c r="S87" s="66"/>
      <c r="T87" s="66"/>
      <c r="U87" s="66"/>
      <c r="V87" s="66"/>
      <c r="W87" s="66"/>
      <c r="X87" s="66"/>
      <c r="Y87" s="31"/>
      <c r="Z87" s="31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</row>
    <row r="88" spans="1:50" ht="14.1" customHeight="1">
      <c r="A88" s="28"/>
      <c r="B88" s="28"/>
      <c r="C88" s="28"/>
      <c r="D88" s="32" t="s">
        <v>29</v>
      </c>
      <c r="E88" s="65" t="s">
        <v>66</v>
      </c>
      <c r="F88" s="65"/>
      <c r="G88" s="65"/>
      <c r="H88" s="65"/>
      <c r="I88" s="65"/>
      <c r="J88" s="32" t="s">
        <v>29</v>
      </c>
      <c r="K88" s="69">
        <f>SUM(AK44)</f>
        <v>505.29999999999995</v>
      </c>
      <c r="L88" s="69"/>
      <c r="M88" s="69"/>
      <c r="N88" s="69"/>
      <c r="O88" s="66" t="s">
        <v>17</v>
      </c>
      <c r="P88" s="66"/>
      <c r="Q88" s="66"/>
      <c r="R88" s="66"/>
      <c r="S88" s="66"/>
      <c r="T88" s="66"/>
      <c r="U88" s="66"/>
      <c r="V88" s="66"/>
      <c r="W88" s="66"/>
      <c r="X88" s="66"/>
      <c r="Y88" s="31"/>
      <c r="Z88" s="31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</row>
    <row r="89" spans="1:50" ht="14.1" customHeight="1">
      <c r="A89" s="28"/>
      <c r="B89" s="28"/>
      <c r="C89" s="28"/>
      <c r="D89" s="32" t="s">
        <v>29</v>
      </c>
      <c r="E89" s="65" t="s">
        <v>67</v>
      </c>
      <c r="F89" s="65"/>
      <c r="G89" s="65"/>
      <c r="H89" s="65"/>
      <c r="I89" s="65"/>
      <c r="J89" s="32" t="s">
        <v>29</v>
      </c>
      <c r="K89" s="69">
        <f>SUM(AK45)</f>
        <v>120</v>
      </c>
      <c r="L89" s="69"/>
      <c r="M89" s="69"/>
      <c r="N89" s="69"/>
      <c r="O89" s="66" t="s">
        <v>17</v>
      </c>
      <c r="P89" s="66"/>
      <c r="Q89" s="66"/>
      <c r="R89" s="66"/>
      <c r="S89" s="66"/>
      <c r="T89" s="66"/>
      <c r="U89" s="66"/>
      <c r="V89" s="66"/>
      <c r="W89" s="66"/>
      <c r="X89" s="66"/>
      <c r="Y89" s="31"/>
      <c r="Z89" s="31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</row>
    <row r="90" spans="1:50" ht="14.1" customHeight="1">
      <c r="A90" s="28"/>
      <c r="B90" s="28"/>
      <c r="C90" s="28"/>
      <c r="D90" s="32" t="s">
        <v>29</v>
      </c>
      <c r="E90" s="65" t="s">
        <v>68</v>
      </c>
      <c r="F90" s="65"/>
      <c r="G90" s="65"/>
      <c r="H90" s="65"/>
      <c r="I90" s="65"/>
      <c r="J90" s="32" t="s">
        <v>29</v>
      </c>
      <c r="K90" s="69">
        <f>SUM(AK46)</f>
        <v>120</v>
      </c>
      <c r="L90" s="69"/>
      <c r="M90" s="69"/>
      <c r="N90" s="69"/>
      <c r="O90" s="66" t="s">
        <v>48</v>
      </c>
      <c r="P90" s="66"/>
      <c r="Q90" s="66"/>
      <c r="R90" s="66"/>
      <c r="S90" s="66"/>
      <c r="T90" s="66"/>
      <c r="U90" s="66"/>
      <c r="V90" s="66"/>
      <c r="W90" s="66"/>
      <c r="X90" s="66"/>
      <c r="Y90" s="31"/>
      <c r="Z90" s="31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</row>
    <row r="91" spans="1:50" ht="14.1" customHeight="1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</row>
    <row r="92" spans="1:50" ht="14.1" customHeight="1">
      <c r="A92" s="28"/>
      <c r="B92" s="28"/>
      <c r="C92" s="28"/>
      <c r="D92" s="28" t="s">
        <v>29</v>
      </c>
      <c r="E92" s="61" t="s">
        <v>49</v>
      </c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79">
        <f>SUM(K93:N97)</f>
        <v>3432.2</v>
      </c>
      <c r="Y92" s="61"/>
      <c r="Z92" s="61"/>
      <c r="AA92" s="61"/>
      <c r="AB92" s="61"/>
      <c r="AC92" s="80" t="s">
        <v>18</v>
      </c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</row>
    <row r="93" spans="1:50" ht="14.1" customHeight="1">
      <c r="A93" s="28"/>
      <c r="B93" s="28"/>
      <c r="C93" s="28"/>
      <c r="D93" s="32" t="s">
        <v>29</v>
      </c>
      <c r="E93" s="65" t="s">
        <v>64</v>
      </c>
      <c r="F93" s="65"/>
      <c r="G93" s="65"/>
      <c r="H93" s="65"/>
      <c r="I93" s="65"/>
      <c r="J93" s="32" t="s">
        <v>29</v>
      </c>
      <c r="K93" s="69">
        <f>SUM(AK51)</f>
        <v>1496.1</v>
      </c>
      <c r="L93" s="69"/>
      <c r="M93" s="69"/>
      <c r="N93" s="69"/>
      <c r="O93" s="66" t="s">
        <v>17</v>
      </c>
      <c r="P93" s="66"/>
      <c r="Q93" s="66"/>
      <c r="R93" s="66"/>
      <c r="S93" s="66"/>
      <c r="T93" s="66"/>
      <c r="U93" s="66"/>
      <c r="V93" s="66"/>
      <c r="W93" s="66"/>
      <c r="X93" s="66"/>
      <c r="Y93" s="31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</row>
    <row r="94" spans="1:50" ht="14.1" customHeight="1">
      <c r="A94" s="28"/>
      <c r="B94" s="28"/>
      <c r="C94" s="28"/>
      <c r="D94" s="32" t="s">
        <v>29</v>
      </c>
      <c r="E94" s="65" t="s">
        <v>65</v>
      </c>
      <c r="F94" s="65"/>
      <c r="G94" s="65"/>
      <c r="H94" s="65"/>
      <c r="I94" s="65"/>
      <c r="J94" s="32" t="s">
        <v>29</v>
      </c>
      <c r="K94" s="69">
        <f>SUM(AK52)</f>
        <v>1190.8</v>
      </c>
      <c r="L94" s="69"/>
      <c r="M94" s="69"/>
      <c r="N94" s="69"/>
      <c r="O94" s="66" t="s">
        <v>17</v>
      </c>
      <c r="P94" s="66"/>
      <c r="Q94" s="66"/>
      <c r="R94" s="66"/>
      <c r="S94" s="66"/>
      <c r="T94" s="66"/>
      <c r="U94" s="66"/>
      <c r="V94" s="66"/>
      <c r="W94" s="66"/>
      <c r="X94" s="66"/>
      <c r="Y94" s="31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</row>
    <row r="95" spans="1:50" ht="14.1" customHeight="1">
      <c r="A95" s="28"/>
      <c r="B95" s="28"/>
      <c r="C95" s="28"/>
      <c r="D95" s="32" t="s">
        <v>29</v>
      </c>
      <c r="E95" s="65" t="s">
        <v>66</v>
      </c>
      <c r="F95" s="65"/>
      <c r="G95" s="65"/>
      <c r="H95" s="65"/>
      <c r="I95" s="65"/>
      <c r="J95" s="32" t="s">
        <v>29</v>
      </c>
      <c r="K95" s="69">
        <f>SUM(AK53)</f>
        <v>505.29999999999995</v>
      </c>
      <c r="L95" s="69"/>
      <c r="M95" s="69"/>
      <c r="N95" s="69"/>
      <c r="O95" s="66" t="s">
        <v>17</v>
      </c>
      <c r="P95" s="66"/>
      <c r="Q95" s="66"/>
      <c r="R95" s="66"/>
      <c r="S95" s="66"/>
      <c r="T95" s="66"/>
      <c r="U95" s="66"/>
      <c r="V95" s="66"/>
      <c r="W95" s="66"/>
      <c r="X95" s="66"/>
      <c r="Y95" s="31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</row>
    <row r="96" spans="1:50" ht="14.1" customHeight="1">
      <c r="A96" s="28"/>
      <c r="B96" s="28"/>
      <c r="C96" s="28"/>
      <c r="D96" s="32" t="s">
        <v>29</v>
      </c>
      <c r="E96" s="65" t="s">
        <v>67</v>
      </c>
      <c r="F96" s="65"/>
      <c r="G96" s="65"/>
      <c r="H96" s="65"/>
      <c r="I96" s="65"/>
      <c r="J96" s="32" t="s">
        <v>29</v>
      </c>
      <c r="K96" s="69">
        <f>SUM(AK54)</f>
        <v>120</v>
      </c>
      <c r="L96" s="69"/>
      <c r="M96" s="69"/>
      <c r="N96" s="69"/>
      <c r="O96" s="66" t="s">
        <v>17</v>
      </c>
      <c r="P96" s="66"/>
      <c r="Q96" s="66"/>
      <c r="R96" s="66"/>
      <c r="S96" s="66"/>
      <c r="T96" s="66"/>
      <c r="U96" s="66"/>
      <c r="V96" s="66"/>
      <c r="W96" s="66"/>
      <c r="X96" s="66"/>
      <c r="Y96" s="31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</row>
    <row r="97" spans="1:50" ht="14.1" customHeight="1">
      <c r="A97" s="28"/>
      <c r="B97" s="28"/>
      <c r="C97" s="28"/>
      <c r="D97" s="32" t="s">
        <v>29</v>
      </c>
      <c r="E97" s="65" t="s">
        <v>68</v>
      </c>
      <c r="F97" s="65"/>
      <c r="G97" s="65"/>
      <c r="H97" s="65"/>
      <c r="I97" s="65"/>
      <c r="J97" s="32" t="s">
        <v>29</v>
      </c>
      <c r="K97" s="69">
        <f>SUM(AK55)</f>
        <v>120</v>
      </c>
      <c r="L97" s="69"/>
      <c r="M97" s="69"/>
      <c r="N97" s="69"/>
      <c r="O97" s="66" t="s">
        <v>48</v>
      </c>
      <c r="P97" s="66"/>
      <c r="Q97" s="66"/>
      <c r="R97" s="66"/>
      <c r="S97" s="66"/>
      <c r="T97" s="66"/>
      <c r="U97" s="66"/>
      <c r="V97" s="66"/>
      <c r="W97" s="66"/>
      <c r="X97" s="66"/>
      <c r="Y97" s="31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</row>
    <row r="98" spans="1:50" ht="14.1" customHeight="1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</row>
    <row r="99" spans="1:50" ht="14.1" customHeight="1">
      <c r="A99" s="28"/>
      <c r="B99" s="28"/>
      <c r="C99" s="28"/>
      <c r="D99" s="28" t="s">
        <v>29</v>
      </c>
      <c r="E99" s="61" t="s">
        <v>50</v>
      </c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79">
        <f>SUM(K101:N105)</f>
        <v>842.5</v>
      </c>
      <c r="AE99" s="61"/>
      <c r="AF99" s="61"/>
      <c r="AG99" s="61"/>
      <c r="AH99" s="61"/>
      <c r="AI99" s="61" t="s">
        <v>51</v>
      </c>
      <c r="AJ99" s="61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61"/>
      <c r="AV99" s="61"/>
      <c r="AW99" s="61"/>
      <c r="AX99" s="61"/>
    </row>
    <row r="100" spans="1:50" ht="14.1" customHeight="1">
      <c r="A100" s="28"/>
      <c r="B100" s="28"/>
      <c r="C100" s="28"/>
      <c r="D100" s="80" t="s">
        <v>16</v>
      </c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80"/>
      <c r="AT100" s="80"/>
      <c r="AU100" s="80"/>
      <c r="AV100" s="80"/>
      <c r="AW100" s="80"/>
      <c r="AX100" s="80"/>
    </row>
    <row r="101" spans="1:50" ht="14.1" customHeight="1">
      <c r="A101" s="28"/>
      <c r="B101" s="28"/>
      <c r="C101" s="28"/>
      <c r="D101" s="32" t="s">
        <v>29</v>
      </c>
      <c r="E101" s="65" t="s">
        <v>64</v>
      </c>
      <c r="F101" s="65"/>
      <c r="G101" s="65"/>
      <c r="H101" s="65"/>
      <c r="I101" s="65"/>
      <c r="J101" s="32" t="s">
        <v>29</v>
      </c>
      <c r="K101" s="69">
        <f>SUM(AK60)</f>
        <v>586.20000000000005</v>
      </c>
      <c r="L101" s="69"/>
      <c r="M101" s="69"/>
      <c r="N101" s="69"/>
      <c r="O101" s="66" t="s">
        <v>17</v>
      </c>
      <c r="P101" s="66"/>
      <c r="Q101" s="66"/>
      <c r="R101" s="66"/>
      <c r="S101" s="66"/>
      <c r="T101" s="66"/>
      <c r="U101" s="66"/>
      <c r="V101" s="66"/>
      <c r="W101" s="66"/>
      <c r="X101" s="66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</row>
    <row r="102" spans="1:50" ht="14.1" customHeight="1">
      <c r="A102" s="28"/>
      <c r="B102" s="28"/>
      <c r="C102" s="28"/>
      <c r="D102" s="32" t="s">
        <v>29</v>
      </c>
      <c r="E102" s="65" t="s">
        <v>65</v>
      </c>
      <c r="F102" s="65"/>
      <c r="G102" s="65"/>
      <c r="H102" s="65"/>
      <c r="I102" s="65"/>
      <c r="J102" s="32" t="s">
        <v>29</v>
      </c>
      <c r="K102" s="69">
        <f>SUM(AK61)</f>
        <v>256.3</v>
      </c>
      <c r="L102" s="69"/>
      <c r="M102" s="69"/>
      <c r="N102" s="69"/>
      <c r="O102" s="66" t="s">
        <v>17</v>
      </c>
      <c r="P102" s="66"/>
      <c r="Q102" s="66"/>
      <c r="R102" s="66"/>
      <c r="S102" s="66"/>
      <c r="T102" s="66"/>
      <c r="U102" s="66"/>
      <c r="V102" s="66"/>
      <c r="W102" s="66"/>
      <c r="X102" s="66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</row>
    <row r="103" spans="1:50" ht="14.1" customHeight="1">
      <c r="A103" s="28"/>
      <c r="B103" s="28"/>
      <c r="C103" s="28"/>
      <c r="D103" s="32" t="s">
        <v>29</v>
      </c>
      <c r="E103" s="65" t="s">
        <v>66</v>
      </c>
      <c r="F103" s="65"/>
      <c r="G103" s="65"/>
      <c r="H103" s="65"/>
      <c r="I103" s="65"/>
      <c r="J103" s="32" t="s">
        <v>29</v>
      </c>
      <c r="K103" s="69">
        <f>SUM(AK62)</f>
        <v>0</v>
      </c>
      <c r="L103" s="69"/>
      <c r="M103" s="69"/>
      <c r="N103" s="69"/>
      <c r="O103" s="66" t="s">
        <v>17</v>
      </c>
      <c r="P103" s="66"/>
      <c r="Q103" s="66"/>
      <c r="R103" s="66"/>
      <c r="S103" s="66"/>
      <c r="T103" s="66"/>
      <c r="U103" s="66"/>
      <c r="V103" s="66"/>
      <c r="W103" s="66"/>
      <c r="X103" s="66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</row>
    <row r="104" spans="1:50" ht="14.1" customHeight="1">
      <c r="A104" s="28"/>
      <c r="B104" s="28"/>
      <c r="C104" s="28"/>
      <c r="D104" s="32" t="s">
        <v>29</v>
      </c>
      <c r="E104" s="65" t="s">
        <v>67</v>
      </c>
      <c r="F104" s="65"/>
      <c r="G104" s="65"/>
      <c r="H104" s="65"/>
      <c r="I104" s="65"/>
      <c r="J104" s="32" t="s">
        <v>29</v>
      </c>
      <c r="K104" s="69">
        <f>SUM(AK63)</f>
        <v>0</v>
      </c>
      <c r="L104" s="69"/>
      <c r="M104" s="69"/>
      <c r="N104" s="69"/>
      <c r="O104" s="66" t="s">
        <v>17</v>
      </c>
      <c r="P104" s="66"/>
      <c r="Q104" s="66"/>
      <c r="R104" s="66"/>
      <c r="S104" s="66"/>
      <c r="T104" s="66"/>
      <c r="U104" s="66"/>
      <c r="V104" s="66"/>
      <c r="W104" s="66"/>
      <c r="X104" s="66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</row>
    <row r="105" spans="1:50" ht="14.1" customHeight="1">
      <c r="A105" s="28"/>
      <c r="B105" s="28"/>
      <c r="C105" s="28"/>
      <c r="D105" s="32" t="s">
        <v>29</v>
      </c>
      <c r="E105" s="65" t="s">
        <v>68</v>
      </c>
      <c r="F105" s="65"/>
      <c r="G105" s="65"/>
      <c r="H105" s="65"/>
      <c r="I105" s="65"/>
      <c r="J105" s="32" t="s">
        <v>29</v>
      </c>
      <c r="K105" s="69">
        <f>SUM(AK64)</f>
        <v>0</v>
      </c>
      <c r="L105" s="69"/>
      <c r="M105" s="69"/>
      <c r="N105" s="69"/>
      <c r="O105" s="66" t="s">
        <v>48</v>
      </c>
      <c r="P105" s="66"/>
      <c r="Q105" s="66"/>
      <c r="R105" s="66"/>
      <c r="S105" s="66"/>
      <c r="T105" s="66"/>
      <c r="U105" s="66"/>
      <c r="V105" s="66"/>
      <c r="W105" s="66"/>
      <c r="X105" s="66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</row>
    <row r="106" spans="1:50" ht="14.1" customHeight="1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</row>
    <row r="107" spans="1:50" ht="14.1" customHeight="1">
      <c r="A107" s="28"/>
      <c r="B107" s="28"/>
      <c r="C107" s="28"/>
      <c r="D107" s="28" t="s">
        <v>29</v>
      </c>
      <c r="E107" s="61" t="s">
        <v>52</v>
      </c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79">
        <f>SUM(K109:N113)</f>
        <v>2650</v>
      </c>
      <c r="AE107" s="61"/>
      <c r="AF107" s="61"/>
      <c r="AG107" s="61"/>
      <c r="AH107" s="61"/>
      <c r="AI107" s="61" t="s">
        <v>51</v>
      </c>
      <c r="AJ107" s="61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61"/>
      <c r="AV107" s="61"/>
      <c r="AW107" s="61"/>
      <c r="AX107" s="61"/>
    </row>
    <row r="108" spans="1:50" ht="14.1" customHeight="1">
      <c r="A108" s="28"/>
      <c r="B108" s="28"/>
      <c r="C108" s="28"/>
      <c r="D108" s="80" t="s">
        <v>16</v>
      </c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  <c r="AV108" s="80"/>
      <c r="AW108" s="80"/>
      <c r="AX108" s="80"/>
    </row>
    <row r="109" spans="1:50" ht="14.1" customHeight="1">
      <c r="A109" s="28"/>
      <c r="B109" s="28"/>
      <c r="C109" s="28"/>
      <c r="D109" s="32" t="s">
        <v>29</v>
      </c>
      <c r="E109" s="65" t="s">
        <v>64</v>
      </c>
      <c r="F109" s="65"/>
      <c r="G109" s="65"/>
      <c r="H109" s="65"/>
      <c r="I109" s="65"/>
      <c r="J109" s="32" t="s">
        <v>29</v>
      </c>
      <c r="K109" s="69">
        <f>SUM(AK69)</f>
        <v>1200</v>
      </c>
      <c r="L109" s="69"/>
      <c r="M109" s="69"/>
      <c r="N109" s="69"/>
      <c r="O109" s="66" t="s">
        <v>17</v>
      </c>
      <c r="P109" s="66"/>
      <c r="Q109" s="66"/>
      <c r="R109" s="66"/>
      <c r="S109" s="66"/>
      <c r="T109" s="66"/>
      <c r="U109" s="66"/>
      <c r="V109" s="66"/>
      <c r="W109" s="66"/>
      <c r="X109" s="66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</row>
    <row r="110" spans="1:50" ht="14.1" customHeight="1">
      <c r="A110" s="28"/>
      <c r="B110" s="28"/>
      <c r="C110" s="28"/>
      <c r="D110" s="32" t="s">
        <v>29</v>
      </c>
      <c r="E110" s="65" t="s">
        <v>65</v>
      </c>
      <c r="F110" s="65"/>
      <c r="G110" s="65"/>
      <c r="H110" s="65"/>
      <c r="I110" s="65"/>
      <c r="J110" s="32" t="s">
        <v>29</v>
      </c>
      <c r="K110" s="69">
        <f>SUM(AK70)</f>
        <v>1450</v>
      </c>
      <c r="L110" s="69"/>
      <c r="M110" s="69"/>
      <c r="N110" s="69"/>
      <c r="O110" s="66" t="s">
        <v>17</v>
      </c>
      <c r="P110" s="66"/>
      <c r="Q110" s="66"/>
      <c r="R110" s="66"/>
      <c r="S110" s="66"/>
      <c r="T110" s="66"/>
      <c r="U110" s="66"/>
      <c r="V110" s="66"/>
      <c r="W110" s="66"/>
      <c r="X110" s="66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</row>
    <row r="111" spans="1:50" ht="14.1" customHeight="1">
      <c r="A111" s="28"/>
      <c r="B111" s="28"/>
      <c r="C111" s="28"/>
      <c r="D111" s="32" t="s">
        <v>29</v>
      </c>
      <c r="E111" s="65" t="s">
        <v>66</v>
      </c>
      <c r="F111" s="65"/>
      <c r="G111" s="65"/>
      <c r="H111" s="65"/>
      <c r="I111" s="65"/>
      <c r="J111" s="32" t="s">
        <v>29</v>
      </c>
      <c r="K111" s="69">
        <f>SUM(AK71)</f>
        <v>0</v>
      </c>
      <c r="L111" s="69"/>
      <c r="M111" s="69"/>
      <c r="N111" s="69"/>
      <c r="O111" s="66" t="s">
        <v>17</v>
      </c>
      <c r="P111" s="66"/>
      <c r="Q111" s="66"/>
      <c r="R111" s="66"/>
      <c r="S111" s="66"/>
      <c r="T111" s="66"/>
      <c r="U111" s="66"/>
      <c r="V111" s="66"/>
      <c r="W111" s="66"/>
      <c r="X111" s="66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</row>
    <row r="112" spans="1:50" ht="14.1" customHeight="1">
      <c r="A112" s="28"/>
      <c r="B112" s="28"/>
      <c r="C112" s="28"/>
      <c r="D112" s="32" t="s">
        <v>29</v>
      </c>
      <c r="E112" s="65" t="s">
        <v>67</v>
      </c>
      <c r="F112" s="65"/>
      <c r="G112" s="65"/>
      <c r="H112" s="65"/>
      <c r="I112" s="65"/>
      <c r="J112" s="32" t="s">
        <v>29</v>
      </c>
      <c r="K112" s="69">
        <f>SUM(AK72)</f>
        <v>0</v>
      </c>
      <c r="L112" s="69"/>
      <c r="M112" s="69"/>
      <c r="N112" s="69"/>
      <c r="O112" s="66" t="s">
        <v>17</v>
      </c>
      <c r="P112" s="66"/>
      <c r="Q112" s="66"/>
      <c r="R112" s="66"/>
      <c r="S112" s="66"/>
      <c r="T112" s="66"/>
      <c r="U112" s="66"/>
      <c r="V112" s="66"/>
      <c r="W112" s="66"/>
      <c r="X112" s="66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</row>
    <row r="113" spans="1:50" ht="14.1" customHeight="1">
      <c r="A113" s="28"/>
      <c r="B113" s="28"/>
      <c r="C113" s="28"/>
      <c r="D113" s="32" t="s">
        <v>29</v>
      </c>
      <c r="E113" s="65" t="s">
        <v>68</v>
      </c>
      <c r="F113" s="65"/>
      <c r="G113" s="65"/>
      <c r="H113" s="65"/>
      <c r="I113" s="65"/>
      <c r="J113" s="32" t="s">
        <v>29</v>
      </c>
      <c r="K113" s="69">
        <f>SUM(AK73)</f>
        <v>0</v>
      </c>
      <c r="L113" s="69"/>
      <c r="M113" s="69"/>
      <c r="N113" s="69"/>
      <c r="O113" s="66" t="s">
        <v>48</v>
      </c>
      <c r="P113" s="66"/>
      <c r="Q113" s="66"/>
      <c r="R113" s="66"/>
      <c r="S113" s="66"/>
      <c r="T113" s="66"/>
      <c r="U113" s="66"/>
      <c r="V113" s="66"/>
      <c r="W113" s="66"/>
      <c r="X113" s="66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</row>
    <row r="114" spans="1:50" ht="14.1" customHeight="1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</row>
    <row r="115" spans="1:50" ht="14.1" customHeight="1">
      <c r="A115" s="80" t="s">
        <v>53</v>
      </c>
      <c r="B115" s="80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</row>
    <row r="116" spans="1:50" ht="14.1" customHeight="1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3"/>
      <c r="AL116" s="53"/>
      <c r="AM116" s="53"/>
      <c r="AN116" s="53"/>
      <c r="AO116" s="53"/>
      <c r="AP116" s="53"/>
      <c r="AQ116" s="53"/>
      <c r="AR116" s="53"/>
      <c r="AS116" s="53"/>
      <c r="AT116" s="53"/>
      <c r="AU116" s="53"/>
      <c r="AV116" s="53"/>
      <c r="AW116" s="53"/>
      <c r="AX116" s="53"/>
    </row>
    <row r="117" spans="1:50" ht="14.1" customHeight="1">
      <c r="A117" s="80" t="s">
        <v>54</v>
      </c>
      <c r="B117" s="80"/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</row>
    <row r="118" spans="1:50" ht="14.1" customHeight="1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</row>
    <row r="119" spans="1:50" ht="14.1" customHeight="1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</row>
    <row r="120" spans="1:50" ht="14.1" customHeight="1">
      <c r="A120" s="80" t="s">
        <v>73</v>
      </c>
      <c r="B120" s="80"/>
      <c r="C120" s="80"/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O120" s="28"/>
      <c r="AP120" s="81" t="s">
        <v>74</v>
      </c>
      <c r="AQ120" s="81"/>
      <c r="AR120" s="81"/>
      <c r="AS120" s="81"/>
      <c r="AT120" s="81"/>
      <c r="AU120" s="81"/>
      <c r="AV120" s="81"/>
      <c r="AW120" s="81"/>
      <c r="AX120" s="81"/>
    </row>
    <row r="121" spans="1:50" ht="14.1" customHeight="1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</row>
    <row r="122" spans="1:50" ht="14.1" customHeight="1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</row>
    <row r="123" spans="1:50" ht="14.1" customHeight="1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</row>
    <row r="124" spans="1:50" ht="14.1" customHeight="1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</row>
    <row r="125" spans="1:50" ht="14.1" customHeight="1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</row>
    <row r="126" spans="1:50" ht="14.1" customHeight="1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</row>
    <row r="127" spans="1:50" ht="14.1" customHeight="1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</row>
    <row r="128" spans="1:50" ht="14.1" customHeight="1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</row>
    <row r="129" spans="1:47" ht="14.1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</row>
    <row r="130" spans="1:47" ht="14.1" customHeight="1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</row>
    <row r="131" spans="1:47" ht="14.1" customHeight="1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</row>
    <row r="132" spans="1:47" ht="14.1" customHeight="1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</row>
    <row r="133" spans="1:47" ht="14.1" customHeight="1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</row>
    <row r="134" spans="1:47" ht="14.1" customHeight="1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</row>
    <row r="135" spans="1:47" ht="14.1" customHeight="1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</row>
    <row r="136" spans="1:47" ht="14.1" customHeight="1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</row>
    <row r="137" spans="1:47" ht="14.1" customHeight="1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</row>
    <row r="138" spans="1:47" ht="14.1" customHeight="1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</row>
    <row r="139" spans="1:47" ht="14.1" customHeight="1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</row>
    <row r="140" spans="1:47" ht="14.1" customHeight="1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</row>
    <row r="141" spans="1:47" ht="14.1" customHeight="1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</row>
    <row r="142" spans="1:47" ht="14.1" customHeight="1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</row>
    <row r="143" spans="1:47" ht="14.1" customHeight="1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</row>
    <row r="144" spans="1:47" ht="14.1" customHeight="1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</row>
    <row r="145" spans="1:47" ht="14.1" customHeight="1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</row>
    <row r="146" spans="1:47" ht="14.1" customHeight="1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</row>
    <row r="147" spans="1:47" ht="14.1" customHeight="1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</row>
    <row r="148" spans="1:47" ht="14.1" customHeight="1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</row>
    <row r="149" spans="1:47" ht="14.1" customHeight="1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</row>
    <row r="150" spans="1:47" ht="14.1" customHeight="1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</row>
    <row r="151" spans="1:47" ht="14.1" customHeight="1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</row>
    <row r="152" spans="1:47" ht="14.1" customHeight="1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</row>
    <row r="153" spans="1:47" ht="14.1" customHeight="1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</row>
    <row r="154" spans="1:47" ht="14.1" customHeight="1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</row>
    <row r="155" spans="1:47" ht="14.1" customHeight="1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</row>
    <row r="156" spans="1:47" ht="14.1" customHeight="1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</row>
    <row r="157" spans="1:47" ht="14.1" customHeight="1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</row>
    <row r="158" spans="1:47" ht="14.1" customHeight="1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</row>
    <row r="159" spans="1:47" ht="14.1" customHeight="1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</row>
    <row r="160" spans="1:47" ht="14.1" customHeight="1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</row>
    <row r="161" spans="1:47" ht="14.1" customHeight="1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</row>
    <row r="162" spans="1:47" ht="14.1" customHeight="1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</row>
    <row r="163" spans="1:47" ht="14.1" customHeight="1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</row>
    <row r="164" spans="1:47" ht="14.1" customHeight="1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</row>
    <row r="165" spans="1:47" ht="14.1" customHeight="1"/>
    <row r="166" spans="1:47" ht="14.1" customHeight="1"/>
  </sheetData>
  <mergeCells count="179">
    <mergeCell ref="A120:Z120"/>
    <mergeCell ref="A115:AX115"/>
    <mergeCell ref="A117:AX117"/>
    <mergeCell ref="AP120:AX120"/>
    <mergeCell ref="AW7:AX7"/>
    <mergeCell ref="AU7:AV7"/>
    <mergeCell ref="E112:I112"/>
    <mergeCell ref="K112:N112"/>
    <mergeCell ref="O112:X112"/>
    <mergeCell ref="E113:I113"/>
    <mergeCell ref="K113:N113"/>
    <mergeCell ref="O113:X113"/>
    <mergeCell ref="E110:I110"/>
    <mergeCell ref="K110:N110"/>
    <mergeCell ref="O110:X110"/>
    <mergeCell ref="E111:I111"/>
    <mergeCell ref="K111:N111"/>
    <mergeCell ref="O111:X111"/>
    <mergeCell ref="E107:AC107"/>
    <mergeCell ref="AD107:AH107"/>
    <mergeCell ref="AI107:AX107"/>
    <mergeCell ref="D108:AX108"/>
    <mergeCell ref="E109:I109"/>
    <mergeCell ref="K109:N109"/>
    <mergeCell ref="O109:X109"/>
    <mergeCell ref="E104:I104"/>
    <mergeCell ref="K104:N104"/>
    <mergeCell ref="O104:X104"/>
    <mergeCell ref="E105:I105"/>
    <mergeCell ref="K105:N105"/>
    <mergeCell ref="O105:X105"/>
    <mergeCell ref="E102:I102"/>
    <mergeCell ref="K102:N102"/>
    <mergeCell ref="O102:X102"/>
    <mergeCell ref="E103:I103"/>
    <mergeCell ref="K103:N103"/>
    <mergeCell ref="O103:X103"/>
    <mergeCell ref="E99:AC99"/>
    <mergeCell ref="AD99:AH99"/>
    <mergeCell ref="AI99:AX99"/>
    <mergeCell ref="D100:AX100"/>
    <mergeCell ref="E101:I101"/>
    <mergeCell ref="K101:N101"/>
    <mergeCell ref="O101:X101"/>
    <mergeCell ref="E96:I96"/>
    <mergeCell ref="K96:N96"/>
    <mergeCell ref="O96:X96"/>
    <mergeCell ref="E97:I97"/>
    <mergeCell ref="K97:N97"/>
    <mergeCell ref="O97:X97"/>
    <mergeCell ref="E94:I94"/>
    <mergeCell ref="K94:N94"/>
    <mergeCell ref="O94:X94"/>
    <mergeCell ref="E95:I95"/>
    <mergeCell ref="K95:N95"/>
    <mergeCell ref="O95:X95"/>
    <mergeCell ref="E92:W92"/>
    <mergeCell ref="X92:AB92"/>
    <mergeCell ref="AC92:AX92"/>
    <mergeCell ref="E93:I93"/>
    <mergeCell ref="K93:N93"/>
    <mergeCell ref="O93:X93"/>
    <mergeCell ref="E89:I89"/>
    <mergeCell ref="K89:N89"/>
    <mergeCell ref="O89:X89"/>
    <mergeCell ref="E90:I90"/>
    <mergeCell ref="K90:N90"/>
    <mergeCell ref="O90:X90"/>
    <mergeCell ref="E87:I87"/>
    <mergeCell ref="K87:N87"/>
    <mergeCell ref="O87:X87"/>
    <mergeCell ref="E88:I88"/>
    <mergeCell ref="K88:N88"/>
    <mergeCell ref="O88:X88"/>
    <mergeCell ref="D84:AF84"/>
    <mergeCell ref="AG84:AK84"/>
    <mergeCell ref="AL84:AX84"/>
    <mergeCell ref="D85:AX85"/>
    <mergeCell ref="E86:I86"/>
    <mergeCell ref="K86:N86"/>
    <mergeCell ref="O86:X86"/>
    <mergeCell ref="AE73:AI73"/>
    <mergeCell ref="AK73:AN73"/>
    <mergeCell ref="AO73:AX73"/>
    <mergeCell ref="D75:AX77"/>
    <mergeCell ref="D79:AX79"/>
    <mergeCell ref="D80:AX83"/>
    <mergeCell ref="AE71:AI71"/>
    <mergeCell ref="AK71:AN71"/>
    <mergeCell ref="AO71:AX71"/>
    <mergeCell ref="AE72:AI72"/>
    <mergeCell ref="AK72:AN72"/>
    <mergeCell ref="AO72:AX72"/>
    <mergeCell ref="AB68:AX68"/>
    <mergeCell ref="AE69:AI69"/>
    <mergeCell ref="AK69:AN69"/>
    <mergeCell ref="AO69:AX69"/>
    <mergeCell ref="AE70:AI70"/>
    <mergeCell ref="AK70:AN70"/>
    <mergeCell ref="AO70:AX70"/>
    <mergeCell ref="AE64:AI64"/>
    <mergeCell ref="AK64:AN64"/>
    <mergeCell ref="AO64:AX64"/>
    <mergeCell ref="AC66:AX66"/>
    <mergeCell ref="AB67:AF67"/>
    <mergeCell ref="AH67:AL67"/>
    <mergeCell ref="AM67:AX67"/>
    <mergeCell ref="AE62:AI62"/>
    <mergeCell ref="AK62:AN62"/>
    <mergeCell ref="AO62:AX62"/>
    <mergeCell ref="AE63:AI63"/>
    <mergeCell ref="AK63:AN63"/>
    <mergeCell ref="AO63:AX63"/>
    <mergeCell ref="AB59:AX59"/>
    <mergeCell ref="AE60:AI60"/>
    <mergeCell ref="AK60:AN60"/>
    <mergeCell ref="AO60:AX60"/>
    <mergeCell ref="AE61:AI61"/>
    <mergeCell ref="AK61:AN61"/>
    <mergeCell ref="AO61:AX61"/>
    <mergeCell ref="AO55:AX55"/>
    <mergeCell ref="AC57:AX57"/>
    <mergeCell ref="AB58:AE58"/>
    <mergeCell ref="AF58:AJ58"/>
    <mergeCell ref="AK58:AX58"/>
    <mergeCell ref="AK51:AN51"/>
    <mergeCell ref="AO51:AX51"/>
    <mergeCell ref="AE55:AI55"/>
    <mergeCell ref="AB49:AF49"/>
    <mergeCell ref="AG49:AX49"/>
    <mergeCell ref="AK52:AN52"/>
    <mergeCell ref="AK53:AN53"/>
    <mergeCell ref="AK54:AN54"/>
    <mergeCell ref="AK55:AN55"/>
    <mergeCell ref="AE53:AI53"/>
    <mergeCell ref="AE54:AI54"/>
    <mergeCell ref="AO53:AX53"/>
    <mergeCell ref="AO54:AX54"/>
    <mergeCell ref="AB50:AX50"/>
    <mergeCell ref="AE51:AI51"/>
    <mergeCell ref="AE52:AI52"/>
    <mergeCell ref="AO52:AX52"/>
    <mergeCell ref="AB40:AG40"/>
    <mergeCell ref="AN40:AX40"/>
    <mergeCell ref="AH40:AM40"/>
    <mergeCell ref="AB41:AX41"/>
    <mergeCell ref="AK46:AN46"/>
    <mergeCell ref="AO43:AX43"/>
    <mergeCell ref="AO44:AX44"/>
    <mergeCell ref="AO45:AX45"/>
    <mergeCell ref="AO46:AX46"/>
    <mergeCell ref="AE46:AI46"/>
    <mergeCell ref="AC48:AX48"/>
    <mergeCell ref="AK42:AN42"/>
    <mergeCell ref="AO42:AX42"/>
    <mergeCell ref="AK43:AN43"/>
    <mergeCell ref="AE44:AI44"/>
    <mergeCell ref="AE45:AI45"/>
    <mergeCell ref="AK44:AN44"/>
    <mergeCell ref="AK45:AN45"/>
    <mergeCell ref="AE42:AI42"/>
    <mergeCell ref="AE43:AI43"/>
    <mergeCell ref="A1:AX1"/>
    <mergeCell ref="A2:AX2"/>
    <mergeCell ref="A3:AX3"/>
    <mergeCell ref="A4:AX4"/>
    <mergeCell ref="A28:AX28"/>
    <mergeCell ref="A30:AX33"/>
    <mergeCell ref="D35:AX37"/>
    <mergeCell ref="AB39:AX39"/>
    <mergeCell ref="T9:AE9"/>
    <mergeCell ref="A11:Y17"/>
    <mergeCell ref="A19:AX26"/>
    <mergeCell ref="A5:AX5"/>
    <mergeCell ref="B7:C7"/>
    <mergeCell ref="E7:I7"/>
    <mergeCell ref="J7:L7"/>
    <mergeCell ref="M7:O7"/>
    <mergeCell ref="A39:Z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tabSelected="1" topLeftCell="A13" zoomScale="120" zoomScaleNormal="120" workbookViewId="0">
      <selection activeCell="B20" sqref="B20"/>
    </sheetView>
  </sheetViews>
  <sheetFormatPr defaultRowHeight="15"/>
  <cols>
    <col min="1" max="1" width="3.7109375" customWidth="1"/>
    <col min="2" max="2" width="13.42578125" customWidth="1"/>
    <col min="3" max="3" width="5.7109375" customWidth="1"/>
    <col min="4" max="8" width="4.7109375" customWidth="1"/>
    <col min="9" max="13" width="3.28515625" customWidth="1"/>
    <col min="14" max="18" width="4.7109375" customWidth="1"/>
  </cols>
  <sheetData>
    <row r="1" spans="1:18" ht="45" customHeight="1">
      <c r="H1" s="92" t="s">
        <v>78</v>
      </c>
      <c r="I1" s="92"/>
      <c r="J1" s="92"/>
      <c r="K1" s="92"/>
      <c r="L1" s="92"/>
      <c r="M1" s="92"/>
      <c r="N1" s="92"/>
      <c r="O1" s="92"/>
      <c r="P1" s="92"/>
      <c r="Q1" s="92"/>
      <c r="R1" s="92"/>
    </row>
    <row r="2" spans="1:18" ht="9.9499999999999993" customHeight="1">
      <c r="A2" s="1"/>
    </row>
    <row r="3" spans="1:18">
      <c r="A3" s="93" t="s">
        <v>7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</row>
    <row r="4" spans="1:18" ht="60" customHeight="1">
      <c r="A4" s="91" t="s">
        <v>56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</row>
    <row r="5" spans="1:18" ht="9.9499999999999993" customHeight="1">
      <c r="A5" s="89" t="s">
        <v>8</v>
      </c>
      <c r="B5" s="86" t="s">
        <v>9</v>
      </c>
      <c r="C5" s="94" t="s">
        <v>10</v>
      </c>
      <c r="D5" s="96" t="s">
        <v>11</v>
      </c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4"/>
    </row>
    <row r="6" spans="1:18" ht="9.9499999999999993" customHeight="1">
      <c r="A6" s="90"/>
      <c r="B6" s="87"/>
      <c r="C6" s="95"/>
      <c r="D6" s="97" t="s">
        <v>12</v>
      </c>
      <c r="E6" s="97"/>
      <c r="F6" s="97"/>
      <c r="G6" s="97"/>
      <c r="H6" s="97"/>
      <c r="I6" s="98" t="s">
        <v>13</v>
      </c>
      <c r="J6" s="97"/>
      <c r="K6" s="97"/>
      <c r="L6" s="97"/>
      <c r="M6" s="99"/>
      <c r="N6" s="97" t="s">
        <v>14</v>
      </c>
      <c r="O6" s="97"/>
      <c r="P6" s="97"/>
      <c r="Q6" s="97"/>
      <c r="R6" s="99"/>
    </row>
    <row r="7" spans="1:18" ht="9.9499999999999993" customHeight="1">
      <c r="A7" s="90"/>
      <c r="B7" s="87"/>
      <c r="C7" s="95"/>
      <c r="D7" s="85">
        <v>2023</v>
      </c>
      <c r="E7" s="86">
        <v>2024</v>
      </c>
      <c r="F7" s="85">
        <v>2025</v>
      </c>
      <c r="G7" s="86">
        <v>2026</v>
      </c>
      <c r="H7" s="85">
        <v>2027</v>
      </c>
      <c r="I7" s="4">
        <v>2</v>
      </c>
      <c r="J7" s="5">
        <v>2</v>
      </c>
      <c r="K7" s="9">
        <v>2</v>
      </c>
      <c r="L7" s="6">
        <v>2</v>
      </c>
      <c r="M7" s="3">
        <v>2</v>
      </c>
      <c r="N7" s="85">
        <v>2023</v>
      </c>
      <c r="O7" s="86">
        <v>2024</v>
      </c>
      <c r="P7" s="85">
        <v>2025</v>
      </c>
      <c r="Q7" s="86">
        <v>2026</v>
      </c>
      <c r="R7" s="95">
        <v>2027</v>
      </c>
    </row>
    <row r="8" spans="1:18" ht="9.9499999999999993" customHeight="1">
      <c r="A8" s="90"/>
      <c r="B8" s="87"/>
      <c r="C8" s="95"/>
      <c r="D8" s="85"/>
      <c r="E8" s="87"/>
      <c r="F8" s="85"/>
      <c r="G8" s="87"/>
      <c r="H8" s="85"/>
      <c r="I8" s="4">
        <v>0</v>
      </c>
      <c r="J8" s="6">
        <v>0</v>
      </c>
      <c r="K8" s="9">
        <v>0</v>
      </c>
      <c r="L8" s="6">
        <v>0</v>
      </c>
      <c r="M8" s="3">
        <v>0</v>
      </c>
      <c r="N8" s="85"/>
      <c r="O8" s="87"/>
      <c r="P8" s="85"/>
      <c r="Q8" s="87"/>
      <c r="R8" s="95"/>
    </row>
    <row r="9" spans="1:18" ht="9.9499999999999993" customHeight="1">
      <c r="A9" s="90"/>
      <c r="B9" s="87"/>
      <c r="C9" s="95"/>
      <c r="D9" s="85"/>
      <c r="E9" s="87"/>
      <c r="F9" s="85"/>
      <c r="G9" s="87"/>
      <c r="H9" s="85"/>
      <c r="I9" s="4">
        <v>2</v>
      </c>
      <c r="J9" s="6">
        <v>2</v>
      </c>
      <c r="K9" s="9">
        <v>2</v>
      </c>
      <c r="L9" s="6">
        <v>2</v>
      </c>
      <c r="M9" s="3">
        <v>2</v>
      </c>
      <c r="N9" s="85"/>
      <c r="O9" s="87"/>
      <c r="P9" s="85"/>
      <c r="Q9" s="87"/>
      <c r="R9" s="95"/>
    </row>
    <row r="10" spans="1:18" ht="9.9499999999999993" customHeight="1">
      <c r="A10" s="90"/>
      <c r="B10" s="87"/>
      <c r="C10" s="95"/>
      <c r="D10" s="85"/>
      <c r="E10" s="88"/>
      <c r="F10" s="85"/>
      <c r="G10" s="88"/>
      <c r="H10" s="85"/>
      <c r="I10" s="4">
        <v>3</v>
      </c>
      <c r="J10" s="27">
        <v>4</v>
      </c>
      <c r="K10" s="9">
        <v>5</v>
      </c>
      <c r="L10" s="6">
        <v>6</v>
      </c>
      <c r="M10" s="3">
        <v>7</v>
      </c>
      <c r="N10" s="85"/>
      <c r="O10" s="88"/>
      <c r="P10" s="85"/>
      <c r="Q10" s="88"/>
      <c r="R10" s="95"/>
    </row>
    <row r="11" spans="1:18" ht="19.5" customHeight="1">
      <c r="A11" s="8">
        <v>1</v>
      </c>
      <c r="B11" s="10" t="s">
        <v>57</v>
      </c>
      <c r="C11" s="44">
        <f>SUM(D11:R11)</f>
        <v>549.20000000000005</v>
      </c>
      <c r="D11" s="12">
        <v>149.80000000000001</v>
      </c>
      <c r="E11" s="13">
        <v>199.7</v>
      </c>
      <c r="F11" s="12">
        <v>199.7</v>
      </c>
      <c r="G11" s="13"/>
      <c r="H11" s="12"/>
      <c r="I11" s="14"/>
      <c r="J11" s="13"/>
      <c r="K11" s="12"/>
      <c r="L11" s="13"/>
      <c r="M11" s="11"/>
      <c r="N11" s="12"/>
      <c r="O11" s="13"/>
      <c r="P11" s="12"/>
      <c r="Q11" s="13"/>
      <c r="R11" s="11"/>
    </row>
    <row r="12" spans="1:18" ht="30" customHeight="1">
      <c r="A12" s="7">
        <v>2</v>
      </c>
      <c r="B12" s="15" t="s">
        <v>58</v>
      </c>
      <c r="C12" s="45">
        <f>SUM(D12:R12)</f>
        <v>787.6</v>
      </c>
      <c r="D12" s="17">
        <v>459.9</v>
      </c>
      <c r="E12" s="18">
        <v>157.6</v>
      </c>
      <c r="F12" s="17">
        <v>157.6</v>
      </c>
      <c r="G12" s="18"/>
      <c r="H12" s="17"/>
      <c r="I12" s="19">
        <v>6.2</v>
      </c>
      <c r="J12" s="18">
        <v>6.3</v>
      </c>
      <c r="K12" s="17"/>
      <c r="L12" s="18"/>
      <c r="M12" s="16"/>
      <c r="N12" s="17"/>
      <c r="O12" s="18"/>
      <c r="P12" s="17"/>
      <c r="Q12" s="18"/>
      <c r="R12" s="16"/>
    </row>
    <row r="13" spans="1:18" ht="50.1" customHeight="1">
      <c r="A13" s="4">
        <v>3</v>
      </c>
      <c r="B13" s="20" t="s">
        <v>70</v>
      </c>
      <c r="C13" s="46">
        <f t="shared" ref="C13:C15" si="0">SUM(D13:R13)</f>
        <v>35</v>
      </c>
      <c r="D13" s="22">
        <v>35</v>
      </c>
      <c r="E13" s="23"/>
      <c r="F13" s="22"/>
      <c r="G13" s="23"/>
      <c r="H13" s="22"/>
      <c r="I13" s="24"/>
      <c r="J13" s="23"/>
      <c r="K13" s="22"/>
      <c r="L13" s="23"/>
      <c r="M13" s="21"/>
      <c r="N13" s="22"/>
      <c r="O13" s="23"/>
      <c r="P13" s="22"/>
      <c r="Q13" s="23"/>
      <c r="R13" s="21"/>
    </row>
    <row r="14" spans="1:18" ht="60" customHeight="1">
      <c r="A14" s="7">
        <v>4</v>
      </c>
      <c r="B14" s="15" t="s">
        <v>59</v>
      </c>
      <c r="C14" s="45">
        <f t="shared" si="0"/>
        <v>302</v>
      </c>
      <c r="D14" s="17">
        <v>106</v>
      </c>
      <c r="E14" s="18">
        <v>58</v>
      </c>
      <c r="F14" s="17">
        <v>18</v>
      </c>
      <c r="G14" s="47">
        <v>60</v>
      </c>
      <c r="H14" s="48">
        <v>60</v>
      </c>
      <c r="I14" s="19"/>
      <c r="J14" s="18"/>
      <c r="K14" s="17"/>
      <c r="L14" s="18"/>
      <c r="M14" s="16"/>
      <c r="N14" s="17"/>
      <c r="O14" s="18"/>
      <c r="P14" s="17"/>
      <c r="Q14" s="18"/>
      <c r="R14" s="16"/>
    </row>
    <row r="15" spans="1:18" ht="30" customHeight="1">
      <c r="A15" s="4">
        <v>5</v>
      </c>
      <c r="B15" s="20" t="s">
        <v>71</v>
      </c>
      <c r="C15" s="46">
        <f t="shared" si="0"/>
        <v>558</v>
      </c>
      <c r="D15" s="22">
        <v>358</v>
      </c>
      <c r="E15" s="23">
        <v>100</v>
      </c>
      <c r="F15" s="22">
        <v>100</v>
      </c>
      <c r="G15" s="49"/>
      <c r="H15" s="50"/>
      <c r="I15" s="24"/>
      <c r="J15" s="23"/>
      <c r="K15" s="22"/>
      <c r="L15" s="23"/>
      <c r="M15" s="21"/>
      <c r="N15" s="22"/>
      <c r="O15" s="23"/>
      <c r="P15" s="22"/>
      <c r="Q15" s="23"/>
      <c r="R15" s="21"/>
    </row>
    <row r="16" spans="1:18" ht="50.1" customHeight="1">
      <c r="A16" s="43">
        <v>6</v>
      </c>
      <c r="B16" s="15" t="s">
        <v>60</v>
      </c>
      <c r="C16" s="26">
        <f>SUM(D16:R16)</f>
        <v>26.3</v>
      </c>
      <c r="D16" s="18">
        <v>6.3</v>
      </c>
      <c r="E16" s="18">
        <v>10</v>
      </c>
      <c r="F16" s="18">
        <v>10</v>
      </c>
      <c r="G16" s="47"/>
      <c r="H16" s="47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 ht="50.1" customHeight="1">
      <c r="A17" s="43">
        <v>7</v>
      </c>
      <c r="B17" s="15" t="s">
        <v>61</v>
      </c>
      <c r="C17" s="26">
        <f>SUM(D17:R17)</f>
        <v>56</v>
      </c>
      <c r="D17" s="18">
        <v>16</v>
      </c>
      <c r="E17" s="18">
        <v>10</v>
      </c>
      <c r="F17" s="18">
        <v>10</v>
      </c>
      <c r="G17" s="47">
        <v>10</v>
      </c>
      <c r="H17" s="47">
        <v>10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 ht="50.1" customHeight="1">
      <c r="A18" s="43">
        <v>8</v>
      </c>
      <c r="B18" s="51" t="s">
        <v>72</v>
      </c>
      <c r="C18" s="26">
        <f>SUM(D18:R18)</f>
        <v>2265.1</v>
      </c>
      <c r="D18" s="19">
        <v>365.1</v>
      </c>
      <c r="E18" s="19">
        <v>10</v>
      </c>
      <c r="F18" s="19">
        <v>10</v>
      </c>
      <c r="G18" s="52">
        <v>50</v>
      </c>
      <c r="H18" s="52">
        <v>50</v>
      </c>
      <c r="I18" s="19">
        <v>580</v>
      </c>
      <c r="J18" s="19"/>
      <c r="K18" s="19"/>
      <c r="L18" s="19"/>
      <c r="M18" s="18"/>
      <c r="N18" s="17">
        <v>1200</v>
      </c>
      <c r="O18" s="19"/>
      <c r="P18" s="19"/>
      <c r="Q18" s="19"/>
      <c r="R18" s="18"/>
    </row>
    <row r="19" spans="1:18" ht="50.1" customHeight="1">
      <c r="A19" s="43">
        <v>9</v>
      </c>
      <c r="B19" s="51" t="s">
        <v>75</v>
      </c>
      <c r="C19" s="26">
        <f>SUM(D19:R19)</f>
        <v>2245.5</v>
      </c>
      <c r="D19" s="19"/>
      <c r="E19" s="19">
        <v>545.5</v>
      </c>
      <c r="F19" s="19"/>
      <c r="G19" s="52"/>
      <c r="H19" s="52"/>
      <c r="I19" s="19"/>
      <c r="J19" s="19">
        <v>250</v>
      </c>
      <c r="K19" s="19"/>
      <c r="L19" s="19"/>
      <c r="M19" s="18"/>
      <c r="N19" s="17"/>
      <c r="O19" s="19">
        <v>1450</v>
      </c>
      <c r="P19" s="19"/>
      <c r="Q19" s="19"/>
      <c r="R19" s="18"/>
    </row>
    <row r="20" spans="1:18" ht="50.1" customHeight="1">
      <c r="A20" s="43">
        <v>10</v>
      </c>
      <c r="B20" s="51" t="s">
        <v>76</v>
      </c>
      <c r="C20" s="25">
        <f>SUM(D20:R20)</f>
        <v>100</v>
      </c>
      <c r="D20" s="19"/>
      <c r="E20" s="19">
        <v>100</v>
      </c>
      <c r="F20" s="19"/>
      <c r="G20" s="52"/>
      <c r="H20" s="52"/>
      <c r="I20" s="19"/>
      <c r="J20" s="19"/>
      <c r="K20" s="19"/>
      <c r="L20" s="19"/>
      <c r="M20" s="18"/>
      <c r="N20" s="17"/>
      <c r="O20" s="19"/>
      <c r="P20" s="19"/>
      <c r="Q20" s="19"/>
      <c r="R20" s="18"/>
    </row>
    <row r="21" spans="1:18" ht="15" customHeight="1">
      <c r="A21" s="83" t="s">
        <v>15</v>
      </c>
      <c r="B21" s="84"/>
      <c r="C21" s="25">
        <f>SUM(C11:C20)</f>
        <v>6924.7000000000007</v>
      </c>
      <c r="D21" s="25">
        <f>SUM(D11:D20)</f>
        <v>1496.1</v>
      </c>
      <c r="E21" s="25">
        <f>SUM(E11:E20)</f>
        <v>1190.8</v>
      </c>
      <c r="F21" s="25">
        <f t="shared" ref="F21:R21" si="1">SUM(F11:F20)</f>
        <v>505.29999999999995</v>
      </c>
      <c r="G21" s="25">
        <f t="shared" si="1"/>
        <v>120</v>
      </c>
      <c r="H21" s="25">
        <f t="shared" si="1"/>
        <v>120</v>
      </c>
      <c r="I21" s="25">
        <f t="shared" si="1"/>
        <v>586.20000000000005</v>
      </c>
      <c r="J21" s="25">
        <f t="shared" si="1"/>
        <v>256.3</v>
      </c>
      <c r="K21" s="25">
        <f t="shared" si="1"/>
        <v>0</v>
      </c>
      <c r="L21" s="25">
        <f t="shared" si="1"/>
        <v>0</v>
      </c>
      <c r="M21" s="25">
        <f t="shared" si="1"/>
        <v>0</v>
      </c>
      <c r="N21" s="25">
        <f t="shared" si="1"/>
        <v>1200</v>
      </c>
      <c r="O21" s="25">
        <f t="shared" si="1"/>
        <v>1450</v>
      </c>
      <c r="P21" s="25">
        <f t="shared" si="1"/>
        <v>0</v>
      </c>
      <c r="Q21" s="25">
        <f t="shared" si="1"/>
        <v>0</v>
      </c>
      <c r="R21" s="26">
        <f t="shared" si="1"/>
        <v>0</v>
      </c>
    </row>
    <row r="23" spans="1:18">
      <c r="B23" s="59"/>
    </row>
  </sheetData>
  <mergeCells count="21">
    <mergeCell ref="A4:R4"/>
    <mergeCell ref="H1:R1"/>
    <mergeCell ref="A3:R3"/>
    <mergeCell ref="B5:B10"/>
    <mergeCell ref="C5:C10"/>
    <mergeCell ref="D5:R5"/>
    <mergeCell ref="D6:H6"/>
    <mergeCell ref="I6:M6"/>
    <mergeCell ref="N6:R6"/>
    <mergeCell ref="D7:D10"/>
    <mergeCell ref="E7:E10"/>
    <mergeCell ref="Q7:Q10"/>
    <mergeCell ref="R7:R10"/>
    <mergeCell ref="O7:O10"/>
    <mergeCell ref="P7:P10"/>
    <mergeCell ref="A21:B21"/>
    <mergeCell ref="F7:F10"/>
    <mergeCell ref="G7:G10"/>
    <mergeCell ref="H7:H10"/>
    <mergeCell ref="N7:N10"/>
    <mergeCell ref="A5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Постановление</vt:lpstr>
      <vt:lpstr>Приложение</vt:lpstr>
      <vt:lpstr>Постановление!Область_печати</vt:lpstr>
      <vt:lpstr>Приложение!Область_печати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2024-07-08T04:44:46Z</cp:lastPrinted>
  <dcterms:created xsi:type="dcterms:W3CDTF">2019-02-05T03:23:44Z</dcterms:created>
  <dcterms:modified xsi:type="dcterms:W3CDTF">2024-09-12T03:48:23Z</dcterms:modified>
</cp:coreProperties>
</file>